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2120" windowHeight="9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Sheet1!$A$1:$K$40</definedName>
  </definedNames>
  <calcPr calcId="145621"/>
</workbook>
</file>

<file path=xl/calcChain.xml><?xml version="1.0" encoding="utf-8"?>
<calcChain xmlns="http://schemas.openxmlformats.org/spreadsheetml/2006/main">
  <c r="J35" i="1" l="1"/>
  <c r="J36" i="1" s="1"/>
  <c r="J39" i="1" s="1"/>
  <c r="J26" i="1"/>
  <c r="J15" i="1"/>
  <c r="I35" i="1" l="1"/>
  <c r="I36" i="1" s="1"/>
  <c r="I39" i="1" s="1"/>
  <c r="I26" i="1"/>
  <c r="I15" i="1"/>
  <c r="H35" i="1" l="1"/>
  <c r="H26" i="1"/>
  <c r="H15" i="1"/>
  <c r="H36" i="1" l="1"/>
  <c r="H39" i="1" s="1"/>
  <c r="C35" i="1"/>
  <c r="C39" i="1" s="1"/>
  <c r="C26" i="1"/>
  <c r="C36" i="1" s="1"/>
  <c r="C15" i="1"/>
</calcChain>
</file>

<file path=xl/sharedStrings.xml><?xml version="1.0" encoding="utf-8"?>
<sst xmlns="http://schemas.openxmlformats.org/spreadsheetml/2006/main" count="88" uniqueCount="77">
  <si>
    <t>Second Preceding</t>
  </si>
  <si>
    <t>First Preceding</t>
  </si>
  <si>
    <t>Adopted Budget</t>
  </si>
  <si>
    <t>This Year</t>
  </si>
  <si>
    <t>EXPENDITURE DESCRIPTION</t>
  </si>
  <si>
    <t>Proposed by</t>
  </si>
  <si>
    <t>Budget Officer</t>
  </si>
  <si>
    <t>Budget Committee</t>
  </si>
  <si>
    <t>Governing Body</t>
  </si>
  <si>
    <t>Historical Data</t>
  </si>
  <si>
    <t>Actual</t>
  </si>
  <si>
    <t>FORM</t>
  </si>
  <si>
    <t>LB-31</t>
  </si>
  <si>
    <t>DETAILED EXPENDITURES</t>
  </si>
  <si>
    <t>City of Sodaville</t>
  </si>
  <si>
    <t xml:space="preserve"> </t>
  </si>
  <si>
    <t>Adopted by</t>
  </si>
  <si>
    <t xml:space="preserve">                             PERSONAL SERVICES</t>
  </si>
  <si>
    <t xml:space="preserve">                         Total Personal Services</t>
  </si>
  <si>
    <t xml:space="preserve">                          MATERIAL AND SERVICES</t>
  </si>
  <si>
    <t xml:space="preserve"> Consultants-Attorney, Auditor, Planner</t>
  </si>
  <si>
    <t xml:space="preserve"> Operating Expenses-Bank, Dues, Mileage</t>
  </si>
  <si>
    <t xml:space="preserve"> Supplies and Duplication</t>
  </si>
  <si>
    <t xml:space="preserve"> Communications-LD, Postage, Notices</t>
  </si>
  <si>
    <t xml:space="preserve"> Utilites &amp; Maintenance-Bldg/Grnd/Equip</t>
  </si>
  <si>
    <t xml:space="preserve"> Insurance-Fidelity, Liability, Property</t>
  </si>
  <si>
    <t xml:space="preserve"> Community Relations</t>
  </si>
  <si>
    <t xml:space="preserve"> Planning Grant</t>
  </si>
  <si>
    <r>
      <t xml:space="preserve"> </t>
    </r>
    <r>
      <rPr>
        <b/>
        <sz val="8"/>
        <rFont val="Arial"/>
        <family val="2"/>
      </rPr>
      <t xml:space="preserve">                  Total Material and Services</t>
    </r>
  </si>
  <si>
    <t xml:space="preserve">                             Total Capital Outlay</t>
  </si>
  <si>
    <t>Acct.</t>
  </si>
  <si>
    <t>Sub Total Expenditures</t>
  </si>
  <si>
    <t>CAPITAL OUTLAY</t>
  </si>
  <si>
    <t>City Hall Building Improvements</t>
  </si>
  <si>
    <t>Health Benefits</t>
  </si>
  <si>
    <t>3% GASB Reserve</t>
  </si>
  <si>
    <t>100-5501</t>
  </si>
  <si>
    <t>100-5002</t>
  </si>
  <si>
    <t>100-5503</t>
  </si>
  <si>
    <t>100-5504</t>
  </si>
  <si>
    <t>100-5505</t>
  </si>
  <si>
    <t>100-5601</t>
  </si>
  <si>
    <t>100-5602</t>
  </si>
  <si>
    <t>100-5603</t>
  </si>
  <si>
    <t>100-5604</t>
  </si>
  <si>
    <t>100-5606</t>
  </si>
  <si>
    <t>100-5607</t>
  </si>
  <si>
    <t>100-5608</t>
  </si>
  <si>
    <t>100-5609</t>
  </si>
  <si>
    <t>100-5701</t>
  </si>
  <si>
    <t>100-5702</t>
  </si>
  <si>
    <t>100-5703</t>
  </si>
  <si>
    <t>Park Improvements - OPRD Grant</t>
  </si>
  <si>
    <t>100-5704</t>
  </si>
  <si>
    <t>Mayor</t>
  </si>
  <si>
    <t>Public Works Director</t>
  </si>
  <si>
    <t>City Administrator</t>
  </si>
  <si>
    <t>Payroll Taxes</t>
  </si>
  <si>
    <t>Office Equipment</t>
  </si>
  <si>
    <t>Park Improvements</t>
  </si>
  <si>
    <t>Property Taxes</t>
  </si>
  <si>
    <t>CONTINGENCY</t>
  </si>
  <si>
    <t xml:space="preserve">                           TOTAL EXPENDITURES</t>
  </si>
  <si>
    <t>Park Improvements - OPRD Grant - City</t>
  </si>
  <si>
    <t>100-5705</t>
  </si>
  <si>
    <t>100-7000</t>
  </si>
  <si>
    <t>100-7001</t>
  </si>
  <si>
    <t>New City Hall/Community Center</t>
  </si>
  <si>
    <t>100-5706</t>
  </si>
  <si>
    <t>100-5707</t>
  </si>
  <si>
    <r>
      <t xml:space="preserve">Year </t>
    </r>
    <r>
      <rPr>
        <u/>
        <sz val="7"/>
        <rFont val="Arial"/>
        <family val="2"/>
      </rPr>
      <t xml:space="preserve">  2013-2014</t>
    </r>
  </si>
  <si>
    <r>
      <t xml:space="preserve">Year </t>
    </r>
    <r>
      <rPr>
        <u/>
        <sz val="7"/>
        <rFont val="Arial"/>
        <family val="2"/>
      </rPr>
      <t>2014-2015</t>
    </r>
  </si>
  <si>
    <t>2015-2016</t>
  </si>
  <si>
    <r>
      <t xml:space="preserve">Budget for Next Year  </t>
    </r>
    <r>
      <rPr>
        <u/>
        <sz val="10"/>
        <rFont val="Arial"/>
        <family val="2"/>
      </rPr>
      <t xml:space="preserve">  2016-2017 </t>
    </r>
  </si>
  <si>
    <t xml:space="preserve">BUDGET </t>
  </si>
  <si>
    <t>Project-Soda Springs Community Center Park</t>
  </si>
  <si>
    <t>Amended GENERAL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</si>
</sst>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2" borderId="22" applyNumberFormat="0" applyAlignment="0" applyProtection="0"/>
  </cellStyleXfs>
  <cellXfs count="117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4" fontId="7" fillId="0" borderId="3" xfId="0" applyNumberFormat="1" applyFont="1" applyBorder="1"/>
    <xf numFmtId="0" fontId="7" fillId="0" borderId="12" xfId="0" applyFont="1" applyFill="1" applyBorder="1"/>
    <xf numFmtId="4" fontId="7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7" fillId="0" borderId="1" xfId="0" applyFont="1" applyBorder="1"/>
    <xf numFmtId="0" fontId="7" fillId="0" borderId="6" xfId="0" applyFont="1" applyBorder="1"/>
    <xf numFmtId="44" fontId="1" fillId="0" borderId="7" xfId="0" applyNumberFormat="1" applyFont="1" applyBorder="1" applyAlignment="1">
      <alignment horizontal="left"/>
    </xf>
    <xf numFmtId="44" fontId="1" fillId="0" borderId="0" xfId="0" applyNumberFormat="1" applyFont="1" applyBorder="1" applyAlignment="1">
      <alignment horizontal="left"/>
    </xf>
    <xf numFmtId="44" fontId="1" fillId="0" borderId="6" xfId="0" applyNumberFormat="1" applyFont="1" applyBorder="1" applyAlignment="1">
      <alignment horizontal="left"/>
    </xf>
    <xf numFmtId="44" fontId="7" fillId="0" borderId="3" xfId="0" applyNumberFormat="1" applyFont="1" applyBorder="1" applyAlignment="1">
      <alignment horizontal="left"/>
    </xf>
    <xf numFmtId="44" fontId="7" fillId="0" borderId="1" xfId="0" applyNumberFormat="1" applyFont="1" applyBorder="1" applyAlignment="1">
      <alignment horizontal="left"/>
    </xf>
    <xf numFmtId="44" fontId="11" fillId="0" borderId="11" xfId="0" applyNumberFormat="1" applyFont="1" applyBorder="1" applyAlignment="1">
      <alignment horizontal="left"/>
    </xf>
    <xf numFmtId="44" fontId="7" fillId="0" borderId="8" xfId="0" applyNumberFormat="1" applyFont="1" applyBorder="1" applyAlignment="1">
      <alignment horizontal="left"/>
    </xf>
    <xf numFmtId="44" fontId="11" fillId="0" borderId="1" xfId="0" applyNumberFormat="1" applyFont="1" applyBorder="1" applyAlignment="1">
      <alignment horizontal="left"/>
    </xf>
    <xf numFmtId="44" fontId="7" fillId="0" borderId="2" xfId="0" applyNumberFormat="1" applyFont="1" applyBorder="1" applyAlignment="1">
      <alignment horizontal="left"/>
    </xf>
    <xf numFmtId="44" fontId="1" fillId="0" borderId="16" xfId="0" applyNumberFormat="1" applyFont="1" applyBorder="1" applyAlignment="1">
      <alignment horizontal="left"/>
    </xf>
    <xf numFmtId="44" fontId="1" fillId="0" borderId="17" xfId="0" applyNumberFormat="1" applyFont="1" applyBorder="1" applyAlignment="1">
      <alignment horizontal="left"/>
    </xf>
    <xf numFmtId="44" fontId="1" fillId="0" borderId="18" xfId="0" applyNumberFormat="1" applyFont="1" applyBorder="1" applyAlignment="1">
      <alignment horizontal="left"/>
    </xf>
    <xf numFmtId="44" fontId="1" fillId="0" borderId="5" xfId="0" applyNumberFormat="1" applyFont="1" applyBorder="1" applyAlignment="1">
      <alignment horizontal="left"/>
    </xf>
    <xf numFmtId="44" fontId="1" fillId="0" borderId="19" xfId="0" applyNumberFormat="1" applyFont="1" applyBorder="1" applyAlignment="1">
      <alignment horizontal="left"/>
    </xf>
    <xf numFmtId="44" fontId="1" fillId="0" borderId="4" xfId="0" applyNumberFormat="1" applyFont="1" applyBorder="1" applyAlignment="1">
      <alignment horizontal="left"/>
    </xf>
    <xf numFmtId="44" fontId="1" fillId="0" borderId="16" xfId="0" applyNumberFormat="1" applyFont="1" applyBorder="1" applyAlignment="1">
      <alignment horizontal="left"/>
    </xf>
    <xf numFmtId="44" fontId="1" fillId="0" borderId="17" xfId="0" applyNumberFormat="1" applyFont="1" applyBorder="1" applyAlignment="1">
      <alignment horizontal="left"/>
    </xf>
    <xf numFmtId="44" fontId="1" fillId="0" borderId="18" xfId="0" applyNumberFormat="1" applyFont="1" applyBorder="1" applyAlignment="1">
      <alignment horizontal="left"/>
    </xf>
    <xf numFmtId="44" fontId="11" fillId="0" borderId="2" xfId="0" applyNumberFormat="1" applyFont="1" applyBorder="1" applyAlignment="1">
      <alignment horizontal="left"/>
    </xf>
    <xf numFmtId="44" fontId="10" fillId="0" borderId="7" xfId="0" applyNumberFormat="1" applyFont="1" applyBorder="1" applyAlignment="1">
      <alignment horizontal="left"/>
    </xf>
    <xf numFmtId="44" fontId="10" fillId="0" borderId="0" xfId="0" applyNumberFormat="1" applyFont="1" applyBorder="1" applyAlignment="1">
      <alignment horizontal="left"/>
    </xf>
    <xf numFmtId="0" fontId="7" fillId="0" borderId="2" xfId="0" applyFont="1" applyFill="1" applyBorder="1"/>
    <xf numFmtId="0" fontId="12" fillId="2" borderId="24" xfId="1" applyBorder="1"/>
    <xf numFmtId="44" fontId="12" fillId="2" borderId="25" xfId="1" applyNumberFormat="1" applyBorder="1" applyAlignment="1">
      <alignment horizontal="left"/>
    </xf>
    <xf numFmtId="0" fontId="12" fillId="2" borderId="26" xfId="1" applyBorder="1"/>
    <xf numFmtId="44" fontId="11" fillId="0" borderId="8" xfId="0" applyNumberFormat="1" applyFont="1" applyBorder="1" applyAlignment="1">
      <alignment horizontal="left"/>
    </xf>
    <xf numFmtId="44" fontId="11" fillId="0" borderId="13" xfId="0" applyNumberFormat="1" applyFont="1" applyBorder="1"/>
    <xf numFmtId="44" fontId="12" fillId="2" borderId="25" xfId="1" applyNumberForma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27" xfId="0" applyFont="1" applyBorder="1"/>
    <xf numFmtId="0" fontId="11" fillId="0" borderId="11" xfId="0" applyFont="1" applyBorder="1"/>
    <xf numFmtId="0" fontId="3" fillId="0" borderId="14" xfId="0" applyFont="1" applyBorder="1"/>
    <xf numFmtId="44" fontId="12" fillId="2" borderId="25" xfId="1" applyNumberFormat="1" applyBorder="1" applyAlignment="1">
      <alignment horizontal="left"/>
    </xf>
    <xf numFmtId="0" fontId="7" fillId="3" borderId="3" xfId="0" applyFont="1" applyFill="1" applyBorder="1"/>
    <xf numFmtId="44" fontId="7" fillId="3" borderId="3" xfId="0" applyNumberFormat="1" applyFont="1" applyFill="1" applyBorder="1" applyAlignment="1">
      <alignment horizontal="left"/>
    </xf>
    <xf numFmtId="44" fontId="1" fillId="3" borderId="16" xfId="0" applyNumberFormat="1" applyFont="1" applyFill="1" applyBorder="1" applyAlignment="1">
      <alignment horizontal="left"/>
    </xf>
    <xf numFmtId="44" fontId="1" fillId="3" borderId="17" xfId="0" applyNumberFormat="1" applyFont="1" applyFill="1" applyBorder="1" applyAlignment="1">
      <alignment horizontal="left"/>
    </xf>
    <xf numFmtId="44" fontId="1" fillId="3" borderId="18" xfId="0" applyNumberFormat="1" applyFont="1" applyFill="1" applyBorder="1" applyAlignment="1">
      <alignment horizontal="left"/>
    </xf>
    <xf numFmtId="0" fontId="0" fillId="3" borderId="0" xfId="0" applyFill="1"/>
    <xf numFmtId="44" fontId="7" fillId="3" borderId="16" xfId="0" applyNumberFormat="1" applyFont="1" applyFill="1" applyBorder="1" applyAlignment="1">
      <alignment horizontal="left"/>
    </xf>
    <xf numFmtId="0" fontId="0" fillId="3" borderId="17" xfId="0" applyFill="1" applyBorder="1"/>
    <xf numFmtId="0" fontId="0" fillId="3" borderId="0" xfId="0" applyFill="1" applyBorder="1"/>
    <xf numFmtId="44" fontId="12" fillId="2" borderId="25" xfId="1" applyNumberFormat="1" applyBorder="1" applyAlignment="1">
      <alignment horizontal="left"/>
    </xf>
    <xf numFmtId="0" fontId="3" fillId="0" borderId="0" xfId="0" applyFont="1" applyBorder="1"/>
    <xf numFmtId="44" fontId="12" fillId="2" borderId="25" xfId="1" applyNumberFormat="1" applyBorder="1" applyAlignment="1">
      <alignment horizontal="left"/>
    </xf>
    <xf numFmtId="44" fontId="10" fillId="0" borderId="5" xfId="0" applyNumberFormat="1" applyFont="1" applyBorder="1" applyAlignment="1">
      <alignment horizontal="left"/>
    </xf>
    <xf numFmtId="44" fontId="1" fillId="0" borderId="19" xfId="0" applyNumberFormat="1" applyFont="1" applyBorder="1" applyAlignment="1">
      <alignment horizontal="left"/>
    </xf>
    <xf numFmtId="44" fontId="1" fillId="0" borderId="4" xfId="0" applyNumberFormat="1" applyFont="1" applyBorder="1" applyAlignment="1">
      <alignment horizontal="left"/>
    </xf>
    <xf numFmtId="44" fontId="1" fillId="0" borderId="16" xfId="0" applyNumberFormat="1" applyFont="1" applyBorder="1" applyAlignment="1">
      <alignment horizontal="left"/>
    </xf>
    <xf numFmtId="44" fontId="1" fillId="0" borderId="17" xfId="0" applyNumberFormat="1" applyFont="1" applyBorder="1" applyAlignment="1">
      <alignment horizontal="left"/>
    </xf>
    <xf numFmtId="44" fontId="1" fillId="0" borderId="18" xfId="0" applyNumberFormat="1" applyFont="1" applyBorder="1" applyAlignment="1">
      <alignment horizontal="left"/>
    </xf>
    <xf numFmtId="44" fontId="1" fillId="0" borderId="5" xfId="0" applyNumberFormat="1" applyFont="1" applyBorder="1" applyAlignment="1">
      <alignment horizontal="left"/>
    </xf>
    <xf numFmtId="44" fontId="1" fillId="0" borderId="13" xfId="0" applyNumberFormat="1" applyFont="1" applyBorder="1" applyAlignment="1">
      <alignment horizontal="left"/>
    </xf>
    <xf numFmtId="44" fontId="1" fillId="0" borderId="14" xfId="0" applyNumberFormat="1" applyFont="1" applyBorder="1" applyAlignment="1">
      <alignment horizontal="left"/>
    </xf>
    <xf numFmtId="44" fontId="1" fillId="0" borderId="15" xfId="0" applyNumberFormat="1" applyFont="1" applyBorder="1" applyAlignment="1">
      <alignment horizontal="left"/>
    </xf>
    <xf numFmtId="0" fontId="11" fillId="0" borderId="14" xfId="0" applyFont="1" applyBorder="1"/>
    <xf numFmtId="44" fontId="10" fillId="0" borderId="20" xfId="0" applyNumberFormat="1" applyFont="1" applyBorder="1" applyAlignment="1">
      <alignment horizontal="center"/>
    </xf>
    <xf numFmtId="44" fontId="10" fillId="0" borderId="21" xfId="0" applyNumberFormat="1" applyFont="1" applyBorder="1" applyAlignment="1">
      <alignment horizontal="center"/>
    </xf>
    <xf numFmtId="44" fontId="10" fillId="0" borderId="23" xfId="0" applyNumberFormat="1" applyFont="1" applyBorder="1" applyAlignment="1">
      <alignment horizontal="center"/>
    </xf>
    <xf numFmtId="44" fontId="12" fillId="2" borderId="20" xfId="1" applyNumberFormat="1" applyBorder="1" applyAlignment="1">
      <alignment horizontal="center"/>
    </xf>
    <xf numFmtId="44" fontId="12" fillId="2" borderId="21" xfId="1" applyNumberFormat="1" applyBorder="1" applyAlignment="1">
      <alignment horizontal="center"/>
    </xf>
    <xf numFmtId="44" fontId="12" fillId="2" borderId="23" xfId="1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4" fontId="10" fillId="0" borderId="13" xfId="0" applyNumberFormat="1" applyFont="1" applyBorder="1" applyAlignment="1">
      <alignment horizontal="left"/>
    </xf>
    <xf numFmtId="44" fontId="12" fillId="2" borderId="22" xfId="1" applyNumberFormat="1" applyAlignment="1">
      <alignment horizontal="left"/>
    </xf>
    <xf numFmtId="0" fontId="0" fillId="0" borderId="0" xfId="0" applyAlignment="1">
      <alignment horizontal="center"/>
    </xf>
    <xf numFmtId="0" fontId="12" fillId="2" borderId="22" xfId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7" fillId="0" borderId="2" xfId="0" applyNumberFormat="1" applyFont="1" applyFill="1" applyBorder="1" applyAlignment="1">
      <alignment horizontal="left"/>
    </xf>
    <xf numFmtId="44" fontId="1" fillId="0" borderId="5" xfId="0" applyNumberFormat="1" applyFont="1" applyFill="1" applyBorder="1" applyAlignment="1">
      <alignment horizontal="left"/>
    </xf>
    <xf numFmtId="44" fontId="1" fillId="0" borderId="19" xfId="0" applyNumberFormat="1" applyFont="1" applyFill="1" applyBorder="1" applyAlignment="1">
      <alignment horizontal="left"/>
    </xf>
    <xf numFmtId="44" fontId="1" fillId="0" borderId="4" xfId="0" applyNumberFormat="1" applyFont="1" applyFill="1" applyBorder="1" applyAlignment="1">
      <alignment horizontal="left"/>
    </xf>
    <xf numFmtId="0" fontId="0" fillId="0" borderId="0" xfId="0" applyFill="1" applyBorder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selection activeCell="E3" sqref="E3:G3"/>
    </sheetView>
  </sheetViews>
  <sheetFormatPr defaultRowHeight="12.75" x14ac:dyDescent="0.2"/>
  <cols>
    <col min="1" max="1" width="2.7109375" customWidth="1"/>
    <col min="2" max="2" width="11.85546875" customWidth="1"/>
    <col min="3" max="3" width="12.42578125" customWidth="1"/>
    <col min="4" max="4" width="12.28515625" customWidth="1"/>
    <col min="5" max="7" width="14.7109375" customWidth="1"/>
    <col min="8" max="8" width="13.140625" customWidth="1"/>
    <col min="9" max="9" width="12.28515625" customWidth="1"/>
    <col min="10" max="10" width="13.28515625" customWidth="1"/>
    <col min="11" max="11" width="8.42578125" customWidth="1"/>
  </cols>
  <sheetData>
    <row r="1" spans="1:11" ht="15.75" x14ac:dyDescent="0.25">
      <c r="B1" s="91"/>
      <c r="C1" s="91"/>
      <c r="D1" s="91"/>
      <c r="E1" s="110" t="s">
        <v>13</v>
      </c>
      <c r="F1" s="111"/>
      <c r="G1" s="111"/>
      <c r="H1" s="91"/>
      <c r="I1" s="91"/>
      <c r="J1" s="91"/>
      <c r="K1" s="91"/>
    </row>
    <row r="2" spans="1:11" x14ac:dyDescent="0.2">
      <c r="B2" s="108" t="s">
        <v>11</v>
      </c>
      <c r="C2" s="109"/>
      <c r="D2" s="109"/>
      <c r="E2" s="91"/>
      <c r="F2" s="91"/>
      <c r="G2" s="91"/>
      <c r="H2" s="91"/>
      <c r="I2" s="91"/>
      <c r="J2" s="91"/>
      <c r="K2" s="91"/>
    </row>
    <row r="3" spans="1:11" x14ac:dyDescent="0.2">
      <c r="B3" s="108" t="s">
        <v>12</v>
      </c>
      <c r="C3" s="109"/>
      <c r="D3" s="109"/>
      <c r="E3" s="101" t="s">
        <v>76</v>
      </c>
      <c r="F3" s="101"/>
      <c r="G3" s="101"/>
      <c r="H3" s="101" t="s">
        <v>14</v>
      </c>
      <c r="I3" s="101"/>
      <c r="J3" s="101"/>
      <c r="K3" s="101"/>
    </row>
    <row r="4" spans="1:11" x14ac:dyDescent="0.2">
      <c r="B4" s="102"/>
      <c r="C4" s="102"/>
      <c r="D4" s="102"/>
      <c r="E4" s="107" t="s">
        <v>15</v>
      </c>
      <c r="F4" s="107"/>
      <c r="G4" s="107"/>
      <c r="H4" s="102"/>
      <c r="I4" s="102"/>
      <c r="J4" s="102"/>
      <c r="K4" s="102"/>
    </row>
    <row r="5" spans="1:11" ht="12.75" customHeight="1" x14ac:dyDescent="0.2">
      <c r="A5" s="86"/>
      <c r="B5" s="93" t="s">
        <v>9</v>
      </c>
      <c r="C5" s="93"/>
      <c r="D5" s="94"/>
      <c r="E5" s="95" t="s">
        <v>74</v>
      </c>
      <c r="F5" s="96"/>
      <c r="G5" s="97"/>
      <c r="H5" s="103" t="s">
        <v>73</v>
      </c>
      <c r="I5" s="104"/>
      <c r="J5" s="104"/>
      <c r="K5" s="86" t="s">
        <v>30</v>
      </c>
    </row>
    <row r="6" spans="1:11" x14ac:dyDescent="0.2">
      <c r="A6" s="87"/>
      <c r="B6" s="91" t="s">
        <v>10</v>
      </c>
      <c r="C6" s="91"/>
      <c r="D6" s="1" t="s">
        <v>2</v>
      </c>
      <c r="E6" s="50"/>
      <c r="F6" s="51"/>
      <c r="G6" s="52"/>
      <c r="H6" s="105"/>
      <c r="I6" s="106"/>
      <c r="J6" s="106"/>
      <c r="K6" s="87"/>
    </row>
    <row r="7" spans="1:11" x14ac:dyDescent="0.2">
      <c r="A7" s="87"/>
      <c r="B7" s="5" t="s">
        <v>0</v>
      </c>
      <c r="C7" s="6" t="s">
        <v>1</v>
      </c>
      <c r="D7" s="9" t="s">
        <v>3</v>
      </c>
      <c r="E7" s="98" t="s">
        <v>4</v>
      </c>
      <c r="F7" s="99"/>
      <c r="G7" s="100"/>
      <c r="H7" s="2" t="s">
        <v>5</v>
      </c>
      <c r="I7" s="2" t="s">
        <v>16</v>
      </c>
      <c r="J7" s="19" t="s">
        <v>16</v>
      </c>
      <c r="K7" s="87"/>
    </row>
    <row r="8" spans="1:11" x14ac:dyDescent="0.2">
      <c r="A8" s="88"/>
      <c r="B8" s="7" t="s">
        <v>70</v>
      </c>
      <c r="C8" s="8" t="s">
        <v>71</v>
      </c>
      <c r="D8" s="11" t="s">
        <v>72</v>
      </c>
      <c r="E8" s="50"/>
      <c r="F8" s="51"/>
      <c r="G8" s="52"/>
      <c r="H8" s="10" t="s">
        <v>6</v>
      </c>
      <c r="I8" s="10" t="s">
        <v>7</v>
      </c>
      <c r="J8" s="18" t="s">
        <v>8</v>
      </c>
      <c r="K8" s="88"/>
    </row>
    <row r="9" spans="1:11" ht="12.95" customHeight="1" x14ac:dyDescent="0.25">
      <c r="A9" s="3">
        <v>1</v>
      </c>
      <c r="B9" s="15"/>
      <c r="C9" s="15"/>
      <c r="D9" s="15"/>
      <c r="E9" s="92" t="s">
        <v>17</v>
      </c>
      <c r="F9" s="92"/>
      <c r="G9" s="92"/>
      <c r="H9" s="17" t="s">
        <v>15</v>
      </c>
      <c r="I9" s="15"/>
      <c r="J9" s="15"/>
      <c r="K9" s="3" t="s">
        <v>15</v>
      </c>
    </row>
    <row r="10" spans="1:11" ht="12.95" customHeight="1" x14ac:dyDescent="0.2">
      <c r="A10" s="3">
        <v>2</v>
      </c>
      <c r="B10" s="25">
        <v>360</v>
      </c>
      <c r="C10" s="25">
        <v>360</v>
      </c>
      <c r="D10" s="25">
        <v>360</v>
      </c>
      <c r="E10" s="72" t="s">
        <v>54</v>
      </c>
      <c r="F10" s="73"/>
      <c r="G10" s="74"/>
      <c r="H10" s="25">
        <v>360</v>
      </c>
      <c r="I10" s="25">
        <v>360</v>
      </c>
      <c r="J10" s="25">
        <v>360</v>
      </c>
      <c r="K10" s="3" t="s">
        <v>36</v>
      </c>
    </row>
    <row r="11" spans="1:11" ht="12.95" customHeight="1" x14ac:dyDescent="0.2">
      <c r="A11" s="3">
        <v>3</v>
      </c>
      <c r="B11" s="25">
        <v>5250</v>
      </c>
      <c r="C11" s="25">
        <v>8400</v>
      </c>
      <c r="D11" s="25">
        <v>8400</v>
      </c>
      <c r="E11" s="72" t="s">
        <v>55</v>
      </c>
      <c r="F11" s="73"/>
      <c r="G11" s="74"/>
      <c r="H11" s="25">
        <v>5400</v>
      </c>
      <c r="I11" s="25">
        <v>5400</v>
      </c>
      <c r="J11" s="25">
        <v>5400</v>
      </c>
      <c r="K11" s="3" t="s">
        <v>37</v>
      </c>
    </row>
    <row r="12" spans="1:11" ht="12.95" customHeight="1" x14ac:dyDescent="0.2">
      <c r="A12" s="3">
        <v>4</v>
      </c>
      <c r="B12" s="25">
        <v>5750</v>
      </c>
      <c r="C12" s="25">
        <v>7250</v>
      </c>
      <c r="D12" s="25">
        <v>7250</v>
      </c>
      <c r="E12" s="72" t="s">
        <v>56</v>
      </c>
      <c r="F12" s="73"/>
      <c r="G12" s="74"/>
      <c r="H12" s="25">
        <v>7750</v>
      </c>
      <c r="I12" s="25">
        <v>7750</v>
      </c>
      <c r="J12" s="25">
        <v>7750</v>
      </c>
      <c r="K12" s="3" t="s">
        <v>38</v>
      </c>
    </row>
    <row r="13" spans="1:11" ht="12.95" customHeight="1" x14ac:dyDescent="0.2">
      <c r="A13" s="3">
        <v>5</v>
      </c>
      <c r="B13" s="25">
        <v>4875</v>
      </c>
      <c r="C13" s="25">
        <v>5000</v>
      </c>
      <c r="D13" s="25">
        <v>5500</v>
      </c>
      <c r="E13" s="72" t="s">
        <v>57</v>
      </c>
      <c r="F13" s="73"/>
      <c r="G13" s="74"/>
      <c r="H13" s="25">
        <v>5500</v>
      </c>
      <c r="I13" s="25">
        <v>5500</v>
      </c>
      <c r="J13" s="25">
        <v>5500</v>
      </c>
      <c r="K13" s="3" t="s">
        <v>39</v>
      </c>
    </row>
    <row r="14" spans="1:11" ht="12.95" customHeight="1" thickBot="1" x14ac:dyDescent="0.25">
      <c r="A14" s="4">
        <v>6</v>
      </c>
      <c r="B14" s="30">
        <v>3500</v>
      </c>
      <c r="C14" s="30">
        <v>3500</v>
      </c>
      <c r="D14" s="30">
        <v>3500</v>
      </c>
      <c r="E14" s="34" t="s">
        <v>34</v>
      </c>
      <c r="F14" s="35"/>
      <c r="G14" s="36"/>
      <c r="H14" s="30">
        <v>3500</v>
      </c>
      <c r="I14" s="30">
        <v>3500</v>
      </c>
      <c r="J14" s="30">
        <v>3500</v>
      </c>
      <c r="K14" s="4" t="s">
        <v>40</v>
      </c>
    </row>
    <row r="15" spans="1:11" ht="12.95" customHeight="1" thickBot="1" x14ac:dyDescent="0.25">
      <c r="A15" s="13">
        <v>7</v>
      </c>
      <c r="B15" s="27">
        <v>19735</v>
      </c>
      <c r="C15" s="27">
        <f>SUM(C9:C14)</f>
        <v>24510</v>
      </c>
      <c r="D15" s="27">
        <v>25010</v>
      </c>
      <c r="E15" s="89" t="s">
        <v>18</v>
      </c>
      <c r="F15" s="77"/>
      <c r="G15" s="78"/>
      <c r="H15" s="27">
        <f>SUM(H10:H14)</f>
        <v>22510</v>
      </c>
      <c r="I15" s="27">
        <f>SUM(I10:I14)</f>
        <v>22510</v>
      </c>
      <c r="J15" s="27">
        <f>SUM(J10:J14)</f>
        <v>22510</v>
      </c>
      <c r="K15" s="14" t="s">
        <v>15</v>
      </c>
    </row>
    <row r="16" spans="1:11" ht="12.95" customHeight="1" x14ac:dyDescent="0.25">
      <c r="A16" s="12">
        <v>8</v>
      </c>
      <c r="B16" s="28"/>
      <c r="C16" s="28" t="s">
        <v>15</v>
      </c>
      <c r="D16" s="28"/>
      <c r="E16" s="90" t="s">
        <v>19</v>
      </c>
      <c r="F16" s="90"/>
      <c r="G16" s="90"/>
      <c r="H16" s="28"/>
      <c r="I16" s="28"/>
      <c r="J16" s="28"/>
      <c r="K16" s="12" t="s">
        <v>15</v>
      </c>
    </row>
    <row r="17" spans="1:11" ht="12.95" customHeight="1" x14ac:dyDescent="0.2">
      <c r="A17" s="3">
        <v>9</v>
      </c>
      <c r="B17" s="25">
        <v>3000</v>
      </c>
      <c r="C17" s="25">
        <v>2000</v>
      </c>
      <c r="D17" s="25">
        <v>2000</v>
      </c>
      <c r="E17" s="72" t="s">
        <v>20</v>
      </c>
      <c r="F17" s="73"/>
      <c r="G17" s="74"/>
      <c r="H17" s="25">
        <v>1000</v>
      </c>
      <c r="I17" s="25">
        <v>1000</v>
      </c>
      <c r="J17" s="25">
        <v>1000</v>
      </c>
      <c r="K17" s="3" t="s">
        <v>41</v>
      </c>
    </row>
    <row r="18" spans="1:11" ht="12.95" customHeight="1" x14ac:dyDescent="0.2">
      <c r="A18" s="3">
        <v>10</v>
      </c>
      <c r="B18" s="25">
        <v>2000</v>
      </c>
      <c r="C18" s="25">
        <v>1500</v>
      </c>
      <c r="D18" s="25">
        <v>1500</v>
      </c>
      <c r="E18" s="72" t="s">
        <v>21</v>
      </c>
      <c r="F18" s="73"/>
      <c r="G18" s="74"/>
      <c r="H18" s="25">
        <v>1000</v>
      </c>
      <c r="I18" s="25">
        <v>1000</v>
      </c>
      <c r="J18" s="25">
        <v>1000</v>
      </c>
      <c r="K18" s="3" t="s">
        <v>42</v>
      </c>
    </row>
    <row r="19" spans="1:11" ht="12.95" customHeight="1" x14ac:dyDescent="0.2">
      <c r="A19" s="3">
        <v>11</v>
      </c>
      <c r="B19" s="25">
        <v>1000</v>
      </c>
      <c r="C19" s="25">
        <v>1000</v>
      </c>
      <c r="D19" s="25">
        <v>1200</v>
      </c>
      <c r="E19" s="72" t="s">
        <v>22</v>
      </c>
      <c r="F19" s="73"/>
      <c r="G19" s="74"/>
      <c r="H19" s="25">
        <v>500</v>
      </c>
      <c r="I19" s="25">
        <v>500</v>
      </c>
      <c r="J19" s="25">
        <v>500</v>
      </c>
      <c r="K19" s="3" t="s">
        <v>43</v>
      </c>
    </row>
    <row r="20" spans="1:11" ht="12.95" customHeight="1" x14ac:dyDescent="0.2">
      <c r="A20" s="3">
        <v>12</v>
      </c>
      <c r="B20" s="25">
        <v>1500</v>
      </c>
      <c r="C20" s="25">
        <v>1800</v>
      </c>
      <c r="D20" s="25">
        <v>1800</v>
      </c>
      <c r="E20" s="72" t="s">
        <v>23</v>
      </c>
      <c r="F20" s="73"/>
      <c r="G20" s="74"/>
      <c r="H20" s="25">
        <v>1000</v>
      </c>
      <c r="I20" s="25">
        <v>1000</v>
      </c>
      <c r="J20" s="25">
        <v>1000</v>
      </c>
      <c r="K20" s="3" t="s">
        <v>44</v>
      </c>
    </row>
    <row r="21" spans="1:11" ht="12.95" customHeight="1" x14ac:dyDescent="0.2">
      <c r="A21" s="3">
        <v>13</v>
      </c>
      <c r="B21" s="25">
        <v>3000</v>
      </c>
      <c r="C21" s="25">
        <v>2500</v>
      </c>
      <c r="D21" s="25">
        <v>2500</v>
      </c>
      <c r="E21" s="72" t="s">
        <v>24</v>
      </c>
      <c r="F21" s="73"/>
      <c r="G21" s="74"/>
      <c r="H21" s="25">
        <v>1500</v>
      </c>
      <c r="I21" s="25">
        <v>1500</v>
      </c>
      <c r="J21" s="25">
        <v>1500</v>
      </c>
      <c r="K21" s="3" t="s">
        <v>45</v>
      </c>
    </row>
    <row r="22" spans="1:11" ht="12.95" customHeight="1" x14ac:dyDescent="0.2">
      <c r="A22" s="3">
        <v>14</v>
      </c>
      <c r="B22" s="25">
        <v>1250</v>
      </c>
      <c r="C22" s="25">
        <v>1300</v>
      </c>
      <c r="D22" s="25">
        <v>1500</v>
      </c>
      <c r="E22" s="72" t="s">
        <v>25</v>
      </c>
      <c r="F22" s="73"/>
      <c r="G22" s="74"/>
      <c r="H22" s="25">
        <v>1500</v>
      </c>
      <c r="I22" s="25">
        <v>1500</v>
      </c>
      <c r="J22" s="25">
        <v>1500</v>
      </c>
      <c r="K22" s="3" t="s">
        <v>46</v>
      </c>
    </row>
    <row r="23" spans="1:11" ht="12.95" customHeight="1" x14ac:dyDescent="0.2">
      <c r="A23" s="4">
        <v>15</v>
      </c>
      <c r="B23" s="30">
        <v>500</v>
      </c>
      <c r="C23" s="30">
        <v>1500</v>
      </c>
      <c r="D23" s="30">
        <v>1000</v>
      </c>
      <c r="E23" s="75" t="s">
        <v>26</v>
      </c>
      <c r="F23" s="70"/>
      <c r="G23" s="71"/>
      <c r="H23" s="30">
        <v>750</v>
      </c>
      <c r="I23" s="30">
        <v>750</v>
      </c>
      <c r="J23" s="30">
        <v>750</v>
      </c>
      <c r="K23" s="4" t="s">
        <v>48</v>
      </c>
    </row>
    <row r="24" spans="1:11" s="62" customFormat="1" ht="12.95" customHeight="1" x14ac:dyDescent="0.2">
      <c r="A24" s="57">
        <v>16</v>
      </c>
      <c r="B24" s="58">
        <v>1000</v>
      </c>
      <c r="C24" s="58">
        <v>1000</v>
      </c>
      <c r="D24" s="58">
        <v>1000</v>
      </c>
      <c r="E24" s="59" t="s">
        <v>27</v>
      </c>
      <c r="F24" s="60"/>
      <c r="G24" s="61"/>
      <c r="H24" s="58">
        <v>1000</v>
      </c>
      <c r="I24" s="58">
        <v>1000</v>
      </c>
      <c r="J24" s="58">
        <v>1000</v>
      </c>
      <c r="K24" s="57" t="s">
        <v>47</v>
      </c>
    </row>
    <row r="25" spans="1:11" ht="12.95" customHeight="1" thickBot="1" x14ac:dyDescent="0.25">
      <c r="A25" s="3">
        <v>17</v>
      </c>
      <c r="B25" s="25">
        <v>100</v>
      </c>
      <c r="C25" s="25">
        <v>100</v>
      </c>
      <c r="D25" s="25">
        <v>100</v>
      </c>
      <c r="E25" s="37" t="s">
        <v>60</v>
      </c>
      <c r="F25" s="38"/>
      <c r="G25" s="39"/>
      <c r="H25" s="25">
        <v>100</v>
      </c>
      <c r="I25" s="25">
        <v>100</v>
      </c>
      <c r="J25" s="25">
        <v>100</v>
      </c>
      <c r="K25" s="3" t="s">
        <v>48</v>
      </c>
    </row>
    <row r="26" spans="1:11" ht="12.95" customHeight="1" thickBot="1" x14ac:dyDescent="0.25">
      <c r="A26" s="13">
        <v>18</v>
      </c>
      <c r="B26" s="27">
        <v>13250</v>
      </c>
      <c r="C26" s="27">
        <f>SUM(C17:C25)</f>
        <v>12700</v>
      </c>
      <c r="D26" s="27">
        <v>12600</v>
      </c>
      <c r="E26" s="76" t="s">
        <v>28</v>
      </c>
      <c r="F26" s="77"/>
      <c r="G26" s="78"/>
      <c r="H26" s="27">
        <f>SUM(H17:H25)</f>
        <v>8350</v>
      </c>
      <c r="I26" s="27">
        <f>SUM(I17:I25)</f>
        <v>8350</v>
      </c>
      <c r="J26" s="27">
        <f>SUM(J17:J25)</f>
        <v>8350</v>
      </c>
      <c r="K26" s="14" t="s">
        <v>15</v>
      </c>
    </row>
    <row r="27" spans="1:11" ht="12.95" customHeight="1" x14ac:dyDescent="0.25">
      <c r="A27" s="20">
        <v>19</v>
      </c>
      <c r="B27" s="29"/>
      <c r="C27" s="29" t="s">
        <v>15</v>
      </c>
      <c r="D27" s="29"/>
      <c r="E27" s="83" t="s">
        <v>32</v>
      </c>
      <c r="F27" s="84"/>
      <c r="G27" s="85"/>
      <c r="H27" s="29"/>
      <c r="I27" s="29"/>
      <c r="J27" s="29"/>
      <c r="K27" s="20"/>
    </row>
    <row r="28" spans="1:11" ht="12.95" customHeight="1" x14ac:dyDescent="0.2">
      <c r="A28" s="4">
        <v>20</v>
      </c>
      <c r="B28" s="30">
        <v>2000</v>
      </c>
      <c r="C28" s="30">
        <v>2000</v>
      </c>
      <c r="D28" s="30">
        <v>1500</v>
      </c>
      <c r="E28" s="75" t="s">
        <v>58</v>
      </c>
      <c r="F28" s="70"/>
      <c r="G28" s="71"/>
      <c r="H28" s="30">
        <v>750</v>
      </c>
      <c r="I28" s="30">
        <v>750</v>
      </c>
      <c r="J28" s="30">
        <v>750</v>
      </c>
      <c r="K28" s="4" t="s">
        <v>49</v>
      </c>
    </row>
    <row r="29" spans="1:11" ht="12.95" customHeight="1" x14ac:dyDescent="0.2">
      <c r="A29" s="3">
        <v>21</v>
      </c>
      <c r="B29" s="25">
        <v>2000</v>
      </c>
      <c r="C29" s="25">
        <v>70833</v>
      </c>
      <c r="D29" s="25">
        <v>2000</v>
      </c>
      <c r="E29" s="72" t="s">
        <v>59</v>
      </c>
      <c r="F29" s="73"/>
      <c r="G29" s="74"/>
      <c r="H29" s="25">
        <v>1000</v>
      </c>
      <c r="I29" s="25">
        <v>1000</v>
      </c>
      <c r="J29" s="25">
        <v>4027.41</v>
      </c>
      <c r="K29" s="3" t="s">
        <v>50</v>
      </c>
    </row>
    <row r="30" spans="1:11" ht="12.95" customHeight="1" x14ac:dyDescent="0.2">
      <c r="A30" s="3">
        <v>22</v>
      </c>
      <c r="B30" s="25"/>
      <c r="C30" s="25"/>
      <c r="D30" s="25">
        <v>39910</v>
      </c>
      <c r="E30" s="31" t="s">
        <v>52</v>
      </c>
      <c r="F30" s="32"/>
      <c r="G30" s="33"/>
      <c r="H30" s="25">
        <v>16240.84</v>
      </c>
      <c r="I30" s="25">
        <v>16240.84</v>
      </c>
      <c r="J30" s="25">
        <v>16240.84</v>
      </c>
      <c r="K30" s="3" t="s">
        <v>53</v>
      </c>
    </row>
    <row r="31" spans="1:11" ht="12.95" customHeight="1" x14ac:dyDescent="0.2">
      <c r="A31" s="3">
        <v>23</v>
      </c>
      <c r="B31" s="25"/>
      <c r="C31" s="25"/>
      <c r="D31" s="25">
        <v>9980</v>
      </c>
      <c r="E31" s="31" t="s">
        <v>63</v>
      </c>
      <c r="F31" s="32"/>
      <c r="G31" s="33"/>
      <c r="H31" s="25">
        <v>0</v>
      </c>
      <c r="I31" s="25">
        <v>0</v>
      </c>
      <c r="J31" s="25">
        <v>0</v>
      </c>
      <c r="K31" s="3" t="s">
        <v>64</v>
      </c>
    </row>
    <row r="32" spans="1:11" ht="12.95" customHeight="1" x14ac:dyDescent="0.2">
      <c r="A32" s="20">
        <v>24</v>
      </c>
      <c r="B32" s="26">
        <v>5000</v>
      </c>
      <c r="C32" s="26">
        <v>5000</v>
      </c>
      <c r="D32" s="26">
        <v>500</v>
      </c>
      <c r="E32" s="22" t="s">
        <v>33</v>
      </c>
      <c r="F32" s="23"/>
      <c r="G32" s="24"/>
      <c r="H32" s="26">
        <v>500</v>
      </c>
      <c r="I32" s="26">
        <v>500</v>
      </c>
      <c r="J32" s="26">
        <v>500</v>
      </c>
      <c r="K32" s="20" t="s">
        <v>51</v>
      </c>
    </row>
    <row r="33" spans="1:16" s="64" customFormat="1" ht="12.95" customHeight="1" x14ac:dyDescent="0.2">
      <c r="A33" s="57">
        <v>25</v>
      </c>
      <c r="B33" s="58"/>
      <c r="C33" s="58"/>
      <c r="D33" s="63">
        <v>45000</v>
      </c>
      <c r="E33" s="60" t="s">
        <v>67</v>
      </c>
      <c r="F33" s="60"/>
      <c r="G33" s="60"/>
      <c r="H33" s="63">
        <v>45460.42</v>
      </c>
      <c r="I33" s="63">
        <v>45460.42</v>
      </c>
      <c r="J33" s="63">
        <v>45460.42</v>
      </c>
      <c r="K33" s="57" t="s">
        <v>68</v>
      </c>
      <c r="L33" s="65"/>
      <c r="M33" s="65"/>
      <c r="N33" s="65"/>
      <c r="O33" s="65"/>
      <c r="P33" s="65"/>
    </row>
    <row r="34" spans="1:16" s="116" customFormat="1" ht="12.95" customHeight="1" thickBot="1" x14ac:dyDescent="0.25">
      <c r="A34" s="43">
        <v>26</v>
      </c>
      <c r="B34" s="112"/>
      <c r="C34" s="112"/>
      <c r="D34" s="112">
        <v>9500</v>
      </c>
      <c r="E34" s="113" t="s">
        <v>75</v>
      </c>
      <c r="F34" s="114"/>
      <c r="G34" s="115"/>
      <c r="H34" s="112">
        <v>10000</v>
      </c>
      <c r="I34" s="112">
        <v>10000</v>
      </c>
      <c r="J34" s="112">
        <v>14300</v>
      </c>
      <c r="K34" s="43" t="s">
        <v>69</v>
      </c>
    </row>
    <row r="35" spans="1:16" s="55" customFormat="1" ht="12.95" customHeight="1" thickBot="1" x14ac:dyDescent="0.25">
      <c r="A35" s="53">
        <v>27</v>
      </c>
      <c r="B35" s="54">
        <v>9100</v>
      </c>
      <c r="C35" s="54">
        <f>SUM(C28:C32)</f>
        <v>77833</v>
      </c>
      <c r="D35" s="48">
        <v>108390</v>
      </c>
      <c r="E35" s="79" t="s">
        <v>29</v>
      </c>
      <c r="F35" s="79"/>
      <c r="G35" s="79"/>
      <c r="H35" s="48">
        <f>SUM(H28:H34)</f>
        <v>73951.259999999995</v>
      </c>
      <c r="I35" s="48">
        <f>SUM(I28:I34)</f>
        <v>73951.259999999995</v>
      </c>
      <c r="J35" s="48">
        <f>SUM(J28:J34)</f>
        <v>81278.67</v>
      </c>
      <c r="K35" s="54" t="s">
        <v>15</v>
      </c>
      <c r="L35" s="67"/>
      <c r="M35" s="67"/>
      <c r="N35" s="67"/>
      <c r="O35" s="67"/>
      <c r="P35" s="67"/>
    </row>
    <row r="36" spans="1:16" ht="12.95" customHeight="1" x14ac:dyDescent="0.2">
      <c r="A36" s="12">
        <v>28</v>
      </c>
      <c r="B36" s="47">
        <v>42085</v>
      </c>
      <c r="C36" s="47">
        <f>SUM(C26,C15,C35)</f>
        <v>115043</v>
      </c>
      <c r="D36" s="47">
        <v>146000</v>
      </c>
      <c r="E36" s="80" t="s">
        <v>31</v>
      </c>
      <c r="F36" s="81"/>
      <c r="G36" s="82"/>
      <c r="H36" s="47">
        <f>SUM(H35,H26,H15)</f>
        <v>104811.26</v>
      </c>
      <c r="I36" s="47">
        <f>SUM(I35,I26,I15)</f>
        <v>104811.26</v>
      </c>
      <c r="J36" s="47">
        <f>SUM(J35,J26,J15)</f>
        <v>112138.67</v>
      </c>
      <c r="K36" s="12"/>
    </row>
    <row r="37" spans="1:16" ht="12.95" customHeight="1" x14ac:dyDescent="0.2">
      <c r="A37" s="21">
        <v>29</v>
      </c>
      <c r="B37" s="29"/>
      <c r="C37" s="29">
        <v>3609</v>
      </c>
      <c r="D37" s="29">
        <v>5110</v>
      </c>
      <c r="E37" s="41" t="s">
        <v>35</v>
      </c>
      <c r="F37" s="42"/>
      <c r="G37" s="24"/>
      <c r="H37" s="29">
        <v>3144.34</v>
      </c>
      <c r="I37" s="29">
        <v>3144.34</v>
      </c>
      <c r="J37" s="29">
        <v>4144.37</v>
      </c>
      <c r="K37" s="20" t="s">
        <v>66</v>
      </c>
    </row>
    <row r="38" spans="1:16" ht="12.95" customHeight="1" thickBot="1" x14ac:dyDescent="0.25">
      <c r="A38" s="43">
        <v>30</v>
      </c>
      <c r="B38" s="40">
        <v>5797</v>
      </c>
      <c r="C38" s="40">
        <v>1641</v>
      </c>
      <c r="D38" s="40">
        <v>5615</v>
      </c>
      <c r="E38" s="69" t="s">
        <v>61</v>
      </c>
      <c r="F38" s="70"/>
      <c r="G38" s="71"/>
      <c r="H38" s="40">
        <v>1689.62</v>
      </c>
      <c r="I38" s="40">
        <v>1689.62</v>
      </c>
      <c r="J38" s="40">
        <v>21862.48</v>
      </c>
      <c r="K38" s="43" t="s">
        <v>65</v>
      </c>
    </row>
    <row r="39" spans="1:16" ht="12.95" customHeight="1" thickBot="1" x14ac:dyDescent="0.3">
      <c r="A39" s="44">
        <v>31</v>
      </c>
      <c r="B39" s="56">
        <v>47882</v>
      </c>
      <c r="C39" s="56">
        <f>SUM(C38,C37,C35,C26,C15)</f>
        <v>120293</v>
      </c>
      <c r="D39" s="56">
        <v>156725</v>
      </c>
      <c r="E39" s="68" t="s">
        <v>62</v>
      </c>
      <c r="F39" s="68"/>
      <c r="G39" s="68"/>
      <c r="H39" s="45">
        <f>SUM(H36:H38)</f>
        <v>109645.21999999999</v>
      </c>
      <c r="I39" s="66">
        <f>SUM(I36:I38)</f>
        <v>109645.21999999999</v>
      </c>
      <c r="J39" s="49">
        <f>SUM(J36:J38)</f>
        <v>138145.51999999999</v>
      </c>
      <c r="K39" s="46" t="s">
        <v>15</v>
      </c>
    </row>
    <row r="40" spans="1:16" x14ac:dyDescent="0.2">
      <c r="K40" s="16"/>
    </row>
  </sheetData>
  <mergeCells count="42">
    <mergeCell ref="E4:G4"/>
    <mergeCell ref="B4:D4"/>
    <mergeCell ref="E17:G17"/>
    <mergeCell ref="B1:D1"/>
    <mergeCell ref="B2:D2"/>
    <mergeCell ref="B3:D3"/>
    <mergeCell ref="E1:G1"/>
    <mergeCell ref="E2:G2"/>
    <mergeCell ref="E3:G3"/>
    <mergeCell ref="H1:K1"/>
    <mergeCell ref="H2:K2"/>
    <mergeCell ref="H3:K3"/>
    <mergeCell ref="H4:K4"/>
    <mergeCell ref="H5:J6"/>
    <mergeCell ref="A5:A8"/>
    <mergeCell ref="K5:K8"/>
    <mergeCell ref="E15:G15"/>
    <mergeCell ref="E16:G16"/>
    <mergeCell ref="B6:C6"/>
    <mergeCell ref="E9:G9"/>
    <mergeCell ref="B5:D5"/>
    <mergeCell ref="E10:G10"/>
    <mergeCell ref="E11:G11"/>
    <mergeCell ref="E12:G12"/>
    <mergeCell ref="E13:G13"/>
    <mergeCell ref="E5:G5"/>
    <mergeCell ref="E7:G7"/>
    <mergeCell ref="E39:G39"/>
    <mergeCell ref="E38:G38"/>
    <mergeCell ref="E18:G18"/>
    <mergeCell ref="E19:G19"/>
    <mergeCell ref="E20:G20"/>
    <mergeCell ref="E21:G21"/>
    <mergeCell ref="E22:G22"/>
    <mergeCell ref="E23:G23"/>
    <mergeCell ref="E26:G26"/>
    <mergeCell ref="E28:G28"/>
    <mergeCell ref="E29:G29"/>
    <mergeCell ref="E35:G35"/>
    <mergeCell ref="E36:G36"/>
    <mergeCell ref="E27:G27"/>
    <mergeCell ref="E34:G34"/>
  </mergeCells>
  <phoneticPr fontId="0" type="noConversion"/>
  <printOptions horizontalCentered="1" verticalCentered="1"/>
  <pageMargins left="0" right="0" top="0" bottom="0" header="0.5" footer="0.5"/>
  <pageSetup orientation="landscape" r:id="rId1"/>
  <headerFooter alignWithMargins="0">
    <oddFooter>&amp;RPage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Brownsville</dc:creator>
  <cp:lastModifiedBy>Judy Smith</cp:lastModifiedBy>
  <cp:lastPrinted>2016-06-16T19:24:26Z</cp:lastPrinted>
  <dcterms:created xsi:type="dcterms:W3CDTF">2001-03-30T23:30:16Z</dcterms:created>
  <dcterms:modified xsi:type="dcterms:W3CDTF">2017-01-23T19:55:39Z</dcterms:modified>
</cp:coreProperties>
</file>