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5621" calcOnSave="0"/>
</workbook>
</file>

<file path=xl/calcChain.xml><?xml version="1.0" encoding="utf-8"?>
<calcChain xmlns="http://schemas.openxmlformats.org/spreadsheetml/2006/main">
  <c r="H41" i="1" l="1"/>
  <c r="H37" i="1"/>
  <c r="H32" i="1"/>
  <c r="H27" i="1"/>
  <c r="H42" i="1" s="1"/>
  <c r="H21" i="1"/>
  <c r="H17" i="1"/>
  <c r="H10" i="1"/>
  <c r="G41" i="1" l="1"/>
  <c r="G42" i="1" s="1"/>
  <c r="G37" i="1"/>
  <c r="G32" i="1"/>
  <c r="G27" i="1"/>
  <c r="G21" i="1"/>
  <c r="G17" i="1"/>
  <c r="G10" i="1"/>
  <c r="F41" i="1" l="1"/>
  <c r="F42" i="1" s="1"/>
  <c r="F37" i="1"/>
  <c r="F32" i="1"/>
  <c r="F27" i="1"/>
  <c r="F21" i="1"/>
  <c r="F17" i="1"/>
  <c r="F10" i="1"/>
</calcChain>
</file>

<file path=xl/sharedStrings.xml><?xml version="1.0" encoding="utf-8"?>
<sst xmlns="http://schemas.openxmlformats.org/spreadsheetml/2006/main" count="85" uniqueCount="74">
  <si>
    <t>FORM</t>
  </si>
  <si>
    <t>GENERAL FUND</t>
  </si>
  <si>
    <t>LB-20</t>
  </si>
  <si>
    <t>City of Sodaville</t>
  </si>
  <si>
    <t>Historical Data</t>
  </si>
  <si>
    <t xml:space="preserve">
</t>
  </si>
  <si>
    <t>Account#</t>
  </si>
  <si>
    <t>Actual</t>
  </si>
  <si>
    <t>Adopted Budget
This Year
2019-2020</t>
  </si>
  <si>
    <t>BUDGET RESOURCE DESCRIPTION</t>
  </si>
  <si>
    <t>Proposed By
Budget Officer</t>
  </si>
  <si>
    <t>Adopted By
Budget Committee</t>
  </si>
  <si>
    <t>Adopted by Governing Body</t>
  </si>
  <si>
    <t>Second Preceding
Year 2017-2018</t>
  </si>
  <si>
    <t>First Preceding
Year 2018-2019</t>
  </si>
  <si>
    <t>Beginning Fund Balance:</t>
  </si>
  <si>
    <t>100-3000</t>
  </si>
  <si>
    <t xml:space="preserve"> Previously levied taxes estimated to be received</t>
  </si>
  <si>
    <t>100-4406</t>
  </si>
  <si>
    <t xml:space="preserve"> Interest (Earned Pool Acct.)</t>
  </si>
  <si>
    <t>100-4407</t>
  </si>
  <si>
    <t>Total Beginning Fund and Prior Tax Revenue</t>
  </si>
  <si>
    <t xml:space="preserve">                       FRANCHISE FEES</t>
  </si>
  <si>
    <t xml:space="preserve"> </t>
  </si>
  <si>
    <t xml:space="preserve"> Cable Franchise (Comcast)</t>
  </si>
  <si>
    <t>100-4101</t>
  </si>
  <si>
    <t xml:space="preserve"> Natural Gas Franchise (Northwest Natural Gas)</t>
  </si>
  <si>
    <t>100-4102</t>
  </si>
  <si>
    <t xml:space="preserve"> Power Franchise (Consumer's Power Inc.)</t>
  </si>
  <si>
    <t>100-4103</t>
  </si>
  <si>
    <t xml:space="preserve"> Sanitation Franchise (Awin Management Inc.)</t>
  </si>
  <si>
    <t>100-4104</t>
  </si>
  <si>
    <t xml:space="preserve"> Telephone Franchise (Centurytel)</t>
  </si>
  <si>
    <t>100-4105</t>
  </si>
  <si>
    <t xml:space="preserve">                    Total Franchise Fees</t>
  </si>
  <si>
    <t xml:space="preserve">                    REGULATORY FEES</t>
  </si>
  <si>
    <t xml:space="preserve"> Construction Apps/Site Reviews/Permits</t>
  </si>
  <si>
    <t>100-4202</t>
  </si>
  <si>
    <t xml:space="preserve"> Zoning Apps and Permits</t>
  </si>
  <si>
    <t>100-4203</t>
  </si>
  <si>
    <t xml:space="preserve">                  Total Regulatory Fees</t>
  </si>
  <si>
    <t xml:space="preserve">               ADMINISTRATIVE SERVICES</t>
  </si>
  <si>
    <t xml:space="preserve"> Refunds</t>
  </si>
  <si>
    <t>100-4301</t>
  </si>
  <si>
    <t>Donations</t>
  </si>
  <si>
    <t>100-4302</t>
  </si>
  <si>
    <t xml:space="preserve"> Administrative Services Charges/Lein Search</t>
  </si>
  <si>
    <t>100-4303</t>
  </si>
  <si>
    <t xml:space="preserve"> Sale of maps, Publications &amp; Photocopies</t>
  </si>
  <si>
    <t>100-4304</t>
  </si>
  <si>
    <t xml:space="preserve">               Total Adminstrative Services</t>
  </si>
  <si>
    <t xml:space="preserve">           INTERGOVERNMENTAL REVENUE</t>
  </si>
  <si>
    <t xml:space="preserve"> Cigarette Tax</t>
  </si>
  <si>
    <t>100-4401</t>
  </si>
  <si>
    <t xml:space="preserve"> Liquor Tax</t>
  </si>
  <si>
    <t>100-4402</t>
  </si>
  <si>
    <t xml:space="preserve"> State Revenue Sharing</t>
  </si>
  <si>
    <t>100-4403</t>
  </si>
  <si>
    <t xml:space="preserve">          Total Intergovernmental Revenue</t>
  </si>
  <si>
    <t>GRANTS</t>
  </si>
  <si>
    <t>Oregon Parks and Recreation Grant</t>
  </si>
  <si>
    <t>100-5704</t>
  </si>
  <si>
    <t>Oregon Parks and Recreation Grant – City</t>
  </si>
  <si>
    <t>100-5705</t>
  </si>
  <si>
    <t>Planning Grant</t>
  </si>
  <si>
    <t>100-4404</t>
  </si>
  <si>
    <t>TOTAL GRANTS RECEIVED</t>
  </si>
  <si>
    <t xml:space="preserve"> Total resources, except taxes to be levied</t>
  </si>
  <si>
    <t>TAX RESOURCE</t>
  </si>
  <si>
    <t xml:space="preserve"> Taxes estimated to be received</t>
  </si>
  <si>
    <t>100-4405</t>
  </si>
  <si>
    <t xml:space="preserve"> Total Estimated Tax</t>
  </si>
  <si>
    <t xml:space="preserve">  TOTAL RESOURCES</t>
  </si>
  <si>
    <r>
      <t xml:space="preserve">Budget for Next Year </t>
    </r>
    <r>
      <rPr>
        <u/>
        <sz val="10"/>
        <color theme="1"/>
        <rFont val="Arial"/>
        <family val="2"/>
      </rPr>
      <t xml:space="preserve"> 2020-2021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</si>
</sst>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General"/>
    <numFmt numFmtId="165" formatCode="&quot; $&quot;#,##0.00&quot; &quot;;&quot; $(&quot;#,##0.00&quot;)&quot;;&quot; $-&quot;#&quot; &quot;;@&quot; &quot;"/>
  </numFmts>
  <fonts count="19">
    <font>
      <sz val="11"/>
      <color theme="1"/>
      <name val="Calibri"/>
      <family val="2"/>
      <scheme val="minor"/>
    </font>
    <font>
      <sz val="10"/>
      <color theme="1"/>
      <name val="Arial1"/>
    </font>
    <font>
      <sz val="11"/>
      <color rgb="FFFFFFFF"/>
      <name val="Calibri"/>
      <family val="2"/>
    </font>
    <font>
      <b/>
      <sz val="14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1"/>
    </font>
    <font>
      <sz val="12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4"/>
      <color theme="1"/>
      <name val="Arial1"/>
    </font>
    <font>
      <b/>
      <sz val="14"/>
      <color theme="1"/>
      <name val="Arial"/>
      <family val="2"/>
    </font>
    <font>
      <u/>
      <sz val="10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DCE6F2"/>
        <bgColor rgb="FFDCE6F2"/>
      </patternFill>
    </fill>
    <fill>
      <patternFill patternType="solid">
        <fgColor rgb="FFB9CDE5"/>
        <bgColor rgb="FFB9CDE5"/>
      </patternFill>
    </fill>
    <fill>
      <patternFill patternType="solid">
        <fgColor rgb="FFC0504D"/>
        <bgColor rgb="FFC0504D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164" fontId="2" fillId="2" borderId="0"/>
    <xf numFmtId="165" fontId="1" fillId="0" borderId="0"/>
    <xf numFmtId="164" fontId="4" fillId="3" borderId="0"/>
    <xf numFmtId="164" fontId="4" fillId="4" borderId="0"/>
    <xf numFmtId="164" fontId="2" fillId="5" borderId="0"/>
  </cellStyleXfs>
  <cellXfs count="51">
    <xf numFmtId="0" fontId="0" fillId="0" borderId="0" xfId="0"/>
    <xf numFmtId="164" fontId="7" fillId="0" borderId="1" xfId="1" applyFont="1" applyBorder="1"/>
    <xf numFmtId="164" fontId="7" fillId="0" borderId="7" xfId="1" applyFont="1" applyBorder="1"/>
    <xf numFmtId="164" fontId="1" fillId="0" borderId="16" xfId="1" applyBorder="1"/>
    <xf numFmtId="164" fontId="1" fillId="0" borderId="22" xfId="1" applyBorder="1"/>
    <xf numFmtId="164" fontId="7" fillId="0" borderId="0" xfId="1" applyFont="1" applyBorder="1"/>
    <xf numFmtId="44" fontId="1" fillId="0" borderId="17" xfId="1" applyNumberFormat="1" applyBorder="1"/>
    <xf numFmtId="44" fontId="10" fillId="0" borderId="17" xfId="1" applyNumberFormat="1" applyFont="1" applyBorder="1"/>
    <xf numFmtId="44" fontId="10" fillId="0" borderId="23" xfId="1" applyNumberFormat="1" applyFont="1" applyBorder="1"/>
    <xf numFmtId="164" fontId="11" fillId="0" borderId="0" xfId="1" applyFont="1" applyBorder="1"/>
    <xf numFmtId="164" fontId="12" fillId="0" borderId="3" xfId="1" applyFont="1" applyBorder="1"/>
    <xf numFmtId="164" fontId="12" fillId="0" borderId="9" xfId="1" applyFont="1" applyBorder="1"/>
    <xf numFmtId="164" fontId="12" fillId="0" borderId="0" xfId="1" applyFont="1" applyBorder="1"/>
    <xf numFmtId="164" fontId="7" fillId="0" borderId="0" xfId="1" applyFont="1" applyBorder="1" applyAlignment="1">
      <alignment wrapText="1"/>
    </xf>
    <xf numFmtId="164" fontId="13" fillId="0" borderId="0" xfId="1" applyFont="1" applyBorder="1" applyAlignment="1">
      <alignment horizontal="center"/>
    </xf>
    <xf numFmtId="164" fontId="1" fillId="0" borderId="0" xfId="1" applyBorder="1"/>
    <xf numFmtId="44" fontId="5" fillId="3" borderId="17" xfId="4" applyNumberFormat="1" applyFont="1" applyBorder="1" applyAlignment="1" applyProtection="1"/>
    <xf numFmtId="44" fontId="5" fillId="4" borderId="17" xfId="5" applyNumberFormat="1" applyFont="1" applyBorder="1" applyAlignment="1" applyProtection="1"/>
    <xf numFmtId="44" fontId="4" fillId="3" borderId="17" xfId="4" applyNumberFormat="1" applyBorder="1" applyAlignment="1" applyProtection="1"/>
    <xf numFmtId="44" fontId="5" fillId="4" borderId="17" xfId="5" applyNumberFormat="1" applyFont="1" applyBorder="1" applyAlignment="1" applyProtection="1">
      <alignment horizontal="center"/>
    </xf>
    <xf numFmtId="44" fontId="5" fillId="3" borderId="17" xfId="4" applyNumberFormat="1" applyFont="1" applyBorder="1" applyAlignment="1" applyProtection="1">
      <alignment horizontal="center"/>
    </xf>
    <xf numFmtId="44" fontId="6" fillId="5" borderId="17" xfId="6" applyNumberFormat="1" applyFont="1" applyBorder="1" applyAlignment="1" applyProtection="1"/>
    <xf numFmtId="44" fontId="6" fillId="5" borderId="23" xfId="6" applyNumberFormat="1" applyFont="1" applyBorder="1" applyAlignment="1" applyProtection="1">
      <alignment horizontal="center"/>
    </xf>
    <xf numFmtId="164" fontId="14" fillId="0" borderId="0" xfId="1" applyFont="1" applyBorder="1"/>
    <xf numFmtId="164" fontId="15" fillId="0" borderId="5" xfId="1" applyFont="1" applyBorder="1" applyAlignment="1"/>
    <xf numFmtId="44" fontId="1" fillId="0" borderId="17" xfId="3" applyNumberFormat="1" applyFont="1" applyFill="1" applyBorder="1" applyAlignment="1" applyProtection="1"/>
    <xf numFmtId="44" fontId="10" fillId="0" borderId="17" xfId="3" applyNumberFormat="1" applyFont="1" applyFill="1" applyBorder="1" applyAlignment="1" applyProtection="1"/>
    <xf numFmtId="44" fontId="10" fillId="0" borderId="23" xfId="3" applyNumberFormat="1" applyFont="1" applyFill="1" applyBorder="1" applyAlignment="1" applyProtection="1"/>
    <xf numFmtId="164" fontId="15" fillId="0" borderId="6" xfId="1" applyFont="1" applyBorder="1" applyAlignment="1">
      <alignment horizontal="center"/>
    </xf>
    <xf numFmtId="164" fontId="15" fillId="0" borderId="12" xfId="1" applyFont="1" applyBorder="1" applyAlignment="1">
      <alignment horizontal="right"/>
    </xf>
    <xf numFmtId="164" fontId="1" fillId="0" borderId="15" xfId="1" applyFill="1" applyBorder="1" applyAlignment="1"/>
    <xf numFmtId="164" fontId="1" fillId="0" borderId="20" xfId="1" applyFill="1" applyBorder="1" applyAlignment="1"/>
    <xf numFmtId="164" fontId="1" fillId="0" borderId="21" xfId="1" applyBorder="1" applyAlignment="1"/>
    <xf numFmtId="164" fontId="1" fillId="0" borderId="24" xfId="1" applyBorder="1" applyAlignment="1"/>
    <xf numFmtId="0" fontId="0" fillId="0" borderId="13" xfId="0" applyFill="1" applyBorder="1"/>
    <xf numFmtId="0" fontId="0" fillId="0" borderId="16" xfId="0" applyFill="1" applyBorder="1"/>
    <xf numFmtId="164" fontId="7" fillId="0" borderId="14" xfId="1" applyFont="1" applyFill="1" applyBorder="1" applyAlignment="1">
      <alignment horizontal="center"/>
    </xf>
    <xf numFmtId="164" fontId="7" fillId="0" borderId="14" xfId="1" applyFont="1" applyFill="1" applyBorder="1" applyAlignment="1">
      <alignment horizontal="center" vertical="center"/>
    </xf>
    <xf numFmtId="164" fontId="7" fillId="0" borderId="17" xfId="1" applyFont="1" applyFill="1" applyBorder="1" applyAlignment="1">
      <alignment horizontal="center" vertical="center"/>
    </xf>
    <xf numFmtId="164" fontId="9" fillId="0" borderId="17" xfId="1" applyFont="1" applyFill="1" applyBorder="1" applyAlignment="1">
      <alignment horizontal="center" vertical="center" wrapText="1"/>
    </xf>
    <xf numFmtId="164" fontId="8" fillId="0" borderId="2" xfId="1" applyFont="1" applyFill="1" applyBorder="1" applyAlignment="1">
      <alignment horizontal="left"/>
    </xf>
    <xf numFmtId="164" fontId="3" fillId="2" borderId="4" xfId="2" applyFont="1" applyFill="1" applyBorder="1" applyAlignment="1" applyProtection="1">
      <alignment horizontal="center"/>
    </xf>
    <xf numFmtId="164" fontId="3" fillId="2" borderId="10" xfId="2" applyFont="1" applyFill="1" applyBorder="1" applyAlignment="1" applyProtection="1">
      <alignment horizontal="center"/>
    </xf>
    <xf numFmtId="0" fontId="18" fillId="0" borderId="2" xfId="0" applyFont="1" applyFill="1" applyBorder="1" applyAlignment="1"/>
    <xf numFmtId="164" fontId="8" fillId="0" borderId="8" xfId="1" applyFont="1" applyFill="1" applyBorder="1" applyAlignment="1">
      <alignment horizontal="left"/>
    </xf>
    <xf numFmtId="164" fontId="16" fillId="0" borderId="11" xfId="1" applyFont="1" applyFill="1" applyBorder="1" applyAlignment="1">
      <alignment horizontal="center"/>
    </xf>
    <xf numFmtId="164" fontId="16" fillId="0" borderId="8" xfId="1" applyFont="1" applyFill="1" applyBorder="1" applyAlignment="1">
      <alignment horizontal="center"/>
    </xf>
    <xf numFmtId="164" fontId="9" fillId="0" borderId="17" xfId="1" applyFont="1" applyFill="1" applyBorder="1" applyAlignment="1">
      <alignment horizontal="center" vertical="center"/>
    </xf>
    <xf numFmtId="164" fontId="9" fillId="0" borderId="18" xfId="1" applyFont="1" applyFill="1" applyBorder="1" applyAlignment="1">
      <alignment horizontal="center" vertical="center" wrapText="1"/>
    </xf>
    <xf numFmtId="164" fontId="9" fillId="0" borderId="19" xfId="1" applyFont="1" applyFill="1" applyBorder="1" applyAlignment="1">
      <alignment horizontal="center" vertical="center" wrapText="1"/>
    </xf>
    <xf numFmtId="164" fontId="9" fillId="0" borderId="14" xfId="1" applyFont="1" applyFill="1" applyBorder="1" applyAlignment="1">
      <alignment horizontal="center" vertical="center" wrapText="1"/>
    </xf>
  </cellXfs>
  <cellStyles count="7">
    <cellStyle name="Excel Built-in 20% - Accent1" xfId="4"/>
    <cellStyle name="Excel Built-in 40% - Accent1" xfId="5"/>
    <cellStyle name="Excel Built-in Accent1" xfId="2"/>
    <cellStyle name="Excel Built-in Accent2" xfId="6"/>
    <cellStyle name="Excel Built-in Currency" xfId="3"/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I42" sqref="A1:I42"/>
    </sheetView>
  </sheetViews>
  <sheetFormatPr defaultRowHeight="15"/>
  <cols>
    <col min="1" max="1" width="5.28515625" customWidth="1"/>
    <col min="2" max="2" width="15" customWidth="1"/>
    <col min="3" max="3" width="14.42578125" customWidth="1"/>
    <col min="4" max="4" width="14.140625" customWidth="1"/>
    <col min="5" max="5" width="43" customWidth="1"/>
    <col min="6" max="6" width="14.42578125" customWidth="1"/>
    <col min="7" max="7" width="13.5703125" customWidth="1"/>
    <col min="8" max="8" width="20.5703125" customWidth="1"/>
    <col min="9" max="9" width="9.7109375" customWidth="1"/>
  </cols>
  <sheetData>
    <row r="1" spans="1:9" ht="18.75" thickBot="1">
      <c r="A1" s="1"/>
      <c r="B1" s="40" t="s">
        <v>0</v>
      </c>
      <c r="C1" s="40"/>
      <c r="D1" s="10"/>
      <c r="E1" s="41" t="s">
        <v>1</v>
      </c>
      <c r="F1" s="24"/>
      <c r="G1" s="43"/>
      <c r="H1" s="43"/>
      <c r="I1" s="28"/>
    </row>
    <row r="2" spans="1:9" ht="18">
      <c r="A2" s="2"/>
      <c r="B2" s="44" t="s">
        <v>2</v>
      </c>
      <c r="C2" s="44"/>
      <c r="D2" s="11"/>
      <c r="E2" s="42"/>
      <c r="F2" s="45" t="s">
        <v>3</v>
      </c>
      <c r="G2" s="46"/>
      <c r="H2" s="46"/>
      <c r="I2" s="29"/>
    </row>
    <row r="3" spans="1:9" ht="26.25">
      <c r="A3" s="34"/>
      <c r="B3" s="36" t="s">
        <v>4</v>
      </c>
      <c r="C3" s="36"/>
      <c r="D3" s="36"/>
      <c r="E3" s="13" t="s">
        <v>5</v>
      </c>
      <c r="F3" s="37" t="s">
        <v>73</v>
      </c>
      <c r="G3" s="37"/>
      <c r="H3" s="37"/>
      <c r="I3" s="30" t="s">
        <v>6</v>
      </c>
    </row>
    <row r="4" spans="1:9">
      <c r="A4" s="35"/>
      <c r="B4" s="38" t="s">
        <v>7</v>
      </c>
      <c r="C4" s="38"/>
      <c r="D4" s="39" t="s">
        <v>8</v>
      </c>
      <c r="E4" s="14" t="s">
        <v>9</v>
      </c>
      <c r="F4" s="39" t="s">
        <v>10</v>
      </c>
      <c r="G4" s="39" t="s">
        <v>11</v>
      </c>
      <c r="H4" s="48" t="s">
        <v>12</v>
      </c>
      <c r="I4" s="30"/>
    </row>
    <row r="5" spans="1:9">
      <c r="A5" s="35"/>
      <c r="B5" s="39" t="s">
        <v>13</v>
      </c>
      <c r="C5" s="39" t="s">
        <v>14</v>
      </c>
      <c r="D5" s="39"/>
      <c r="E5" s="15"/>
      <c r="F5" s="47"/>
      <c r="G5" s="47"/>
      <c r="H5" s="49"/>
      <c r="I5" s="30"/>
    </row>
    <row r="6" spans="1:9">
      <c r="A6" s="35"/>
      <c r="B6" s="39"/>
      <c r="C6" s="39"/>
      <c r="D6" s="39"/>
      <c r="E6" s="15"/>
      <c r="F6" s="47"/>
      <c r="G6" s="47"/>
      <c r="H6" s="50"/>
      <c r="I6" s="31"/>
    </row>
    <row r="7" spans="1:9">
      <c r="A7" s="3">
        <v>1</v>
      </c>
      <c r="B7" s="6">
        <v>51509.02</v>
      </c>
      <c r="C7" s="6">
        <v>65038</v>
      </c>
      <c r="D7" s="6">
        <v>73075.58</v>
      </c>
      <c r="E7" s="6" t="s">
        <v>15</v>
      </c>
      <c r="F7" s="25">
        <v>87458.5</v>
      </c>
      <c r="G7" s="25">
        <v>87458.5</v>
      </c>
      <c r="H7" s="25">
        <v>87458.5</v>
      </c>
      <c r="I7" s="32" t="s">
        <v>16</v>
      </c>
    </row>
    <row r="8" spans="1:9">
      <c r="A8" s="3">
        <v>2</v>
      </c>
      <c r="B8" s="6">
        <v>300</v>
      </c>
      <c r="C8" s="6">
        <v>300</v>
      </c>
      <c r="D8" s="6">
        <v>350</v>
      </c>
      <c r="E8" s="6" t="s">
        <v>17</v>
      </c>
      <c r="F8" s="25">
        <v>350</v>
      </c>
      <c r="G8" s="25">
        <v>350</v>
      </c>
      <c r="H8" s="25">
        <v>350</v>
      </c>
      <c r="I8" s="32" t="s">
        <v>18</v>
      </c>
    </row>
    <row r="9" spans="1:9">
      <c r="A9" s="3">
        <v>3</v>
      </c>
      <c r="B9" s="6">
        <v>1000</v>
      </c>
      <c r="C9" s="6">
        <v>2000</v>
      </c>
      <c r="D9" s="6">
        <v>3500</v>
      </c>
      <c r="E9" s="6" t="s">
        <v>19</v>
      </c>
      <c r="F9" s="25">
        <v>3500</v>
      </c>
      <c r="G9" s="25">
        <v>3500</v>
      </c>
      <c r="H9" s="25">
        <v>3500</v>
      </c>
      <c r="I9" s="32" t="s">
        <v>20</v>
      </c>
    </row>
    <row r="10" spans="1:9">
      <c r="A10" s="3">
        <v>4</v>
      </c>
      <c r="B10" s="7">
        <v>52809.02</v>
      </c>
      <c r="C10" s="7">
        <v>67338</v>
      </c>
      <c r="D10" s="7">
        <v>76925.58</v>
      </c>
      <c r="E10" s="16" t="s">
        <v>21</v>
      </c>
      <c r="F10" s="26">
        <f>SUM(F7:F9)</f>
        <v>91308.5</v>
      </c>
      <c r="G10" s="26">
        <f>SUM(G7:G9)</f>
        <v>91308.5</v>
      </c>
      <c r="H10" s="26">
        <f>SUM(H7:H9)</f>
        <v>91308.5</v>
      </c>
      <c r="I10" s="32"/>
    </row>
    <row r="11" spans="1:9">
      <c r="A11" s="3">
        <v>5</v>
      </c>
      <c r="B11" s="6"/>
      <c r="C11" s="6"/>
      <c r="D11" s="6"/>
      <c r="E11" s="17" t="s">
        <v>22</v>
      </c>
      <c r="F11" s="25"/>
      <c r="G11" s="25"/>
      <c r="H11" s="25"/>
      <c r="I11" s="32" t="s">
        <v>23</v>
      </c>
    </row>
    <row r="12" spans="1:9">
      <c r="A12" s="3">
        <v>6</v>
      </c>
      <c r="B12" s="6">
        <v>1600</v>
      </c>
      <c r="C12" s="6">
        <v>1750</v>
      </c>
      <c r="D12" s="6">
        <v>1800</v>
      </c>
      <c r="E12" s="6" t="s">
        <v>24</v>
      </c>
      <c r="F12" s="25">
        <v>2200</v>
      </c>
      <c r="G12" s="25">
        <v>2200</v>
      </c>
      <c r="H12" s="25">
        <v>2200</v>
      </c>
      <c r="I12" s="32" t="s">
        <v>25</v>
      </c>
    </row>
    <row r="13" spans="1:9">
      <c r="A13" s="3">
        <v>7</v>
      </c>
      <c r="B13" s="6">
        <v>1600</v>
      </c>
      <c r="C13" s="6">
        <v>1650</v>
      </c>
      <c r="D13" s="6">
        <v>1650</v>
      </c>
      <c r="E13" s="6" t="s">
        <v>26</v>
      </c>
      <c r="F13" s="25">
        <v>1650</v>
      </c>
      <c r="G13" s="25">
        <v>1650</v>
      </c>
      <c r="H13" s="25">
        <v>1650</v>
      </c>
      <c r="I13" s="32" t="s">
        <v>27</v>
      </c>
    </row>
    <row r="14" spans="1:9">
      <c r="A14" s="3">
        <v>8</v>
      </c>
      <c r="B14" s="6">
        <v>11500</v>
      </c>
      <c r="C14" s="6">
        <v>11000</v>
      </c>
      <c r="D14" s="6">
        <v>11000</v>
      </c>
      <c r="E14" s="6" t="s">
        <v>28</v>
      </c>
      <c r="F14" s="25">
        <v>12000</v>
      </c>
      <c r="G14" s="25">
        <v>12000</v>
      </c>
      <c r="H14" s="25">
        <v>12000</v>
      </c>
      <c r="I14" s="32" t="s">
        <v>29</v>
      </c>
    </row>
    <row r="15" spans="1:9">
      <c r="A15" s="3">
        <v>9</v>
      </c>
      <c r="B15" s="6">
        <v>1400</v>
      </c>
      <c r="C15" s="6">
        <v>1400</v>
      </c>
      <c r="D15" s="6">
        <v>1400</v>
      </c>
      <c r="E15" s="6" t="s">
        <v>30</v>
      </c>
      <c r="F15" s="25">
        <v>1500</v>
      </c>
      <c r="G15" s="25">
        <v>1500</v>
      </c>
      <c r="H15" s="25">
        <v>1500</v>
      </c>
      <c r="I15" s="32" t="s">
        <v>31</v>
      </c>
    </row>
    <row r="16" spans="1:9">
      <c r="A16" s="3">
        <v>10</v>
      </c>
      <c r="B16" s="6">
        <v>550</v>
      </c>
      <c r="C16" s="6">
        <v>550</v>
      </c>
      <c r="D16" s="6">
        <v>550</v>
      </c>
      <c r="E16" s="6" t="s">
        <v>32</v>
      </c>
      <c r="F16" s="25">
        <v>550</v>
      </c>
      <c r="G16" s="25">
        <v>550</v>
      </c>
      <c r="H16" s="25">
        <v>550</v>
      </c>
      <c r="I16" s="32" t="s">
        <v>33</v>
      </c>
    </row>
    <row r="17" spans="1:9">
      <c r="A17" s="3">
        <v>11</v>
      </c>
      <c r="B17" s="7">
        <v>16650</v>
      </c>
      <c r="C17" s="7">
        <v>16350</v>
      </c>
      <c r="D17" s="7">
        <v>16400</v>
      </c>
      <c r="E17" s="16" t="s">
        <v>34</v>
      </c>
      <c r="F17" s="26">
        <f>SUM(F12:F16)</f>
        <v>17900</v>
      </c>
      <c r="G17" s="26">
        <f>SUM(G12:G16)</f>
        <v>17900</v>
      </c>
      <c r="H17" s="26">
        <f>SUM(H12:H16)</f>
        <v>17900</v>
      </c>
      <c r="I17" s="32" t="s">
        <v>23</v>
      </c>
    </row>
    <row r="18" spans="1:9">
      <c r="A18" s="3">
        <v>12</v>
      </c>
      <c r="B18" s="7"/>
      <c r="C18" s="7"/>
      <c r="D18" s="7"/>
      <c r="E18" s="17" t="s">
        <v>35</v>
      </c>
      <c r="F18" s="25"/>
      <c r="G18" s="25"/>
      <c r="H18" s="25"/>
      <c r="I18" s="32" t="s">
        <v>23</v>
      </c>
    </row>
    <row r="19" spans="1:9">
      <c r="A19" s="3">
        <v>13</v>
      </c>
      <c r="B19" s="6">
        <v>500</v>
      </c>
      <c r="C19" s="6">
        <v>500</v>
      </c>
      <c r="D19" s="6">
        <v>500</v>
      </c>
      <c r="E19" s="6" t="s">
        <v>36</v>
      </c>
      <c r="F19" s="25">
        <v>500</v>
      </c>
      <c r="G19" s="25">
        <v>500</v>
      </c>
      <c r="H19" s="25">
        <v>500</v>
      </c>
      <c r="I19" s="32" t="s">
        <v>37</v>
      </c>
    </row>
    <row r="20" spans="1:9">
      <c r="A20" s="3">
        <v>14</v>
      </c>
      <c r="B20" s="6">
        <v>250</v>
      </c>
      <c r="C20" s="6">
        <v>250</v>
      </c>
      <c r="D20" s="6">
        <v>350</v>
      </c>
      <c r="E20" s="6" t="s">
        <v>38</v>
      </c>
      <c r="F20" s="25">
        <v>350</v>
      </c>
      <c r="G20" s="25">
        <v>350</v>
      </c>
      <c r="H20" s="25">
        <v>350</v>
      </c>
      <c r="I20" s="32" t="s">
        <v>39</v>
      </c>
    </row>
    <row r="21" spans="1:9">
      <c r="A21" s="3">
        <v>15</v>
      </c>
      <c r="B21" s="7">
        <v>750</v>
      </c>
      <c r="C21" s="7">
        <v>750</v>
      </c>
      <c r="D21" s="7">
        <v>850</v>
      </c>
      <c r="E21" s="16" t="s">
        <v>40</v>
      </c>
      <c r="F21" s="26">
        <f>SUM(F19:F20)</f>
        <v>850</v>
      </c>
      <c r="G21" s="26">
        <f>SUM(G19:G20)</f>
        <v>850</v>
      </c>
      <c r="H21" s="26">
        <f>SUM(H19:H20)</f>
        <v>850</v>
      </c>
      <c r="I21" s="32" t="s">
        <v>23</v>
      </c>
    </row>
    <row r="22" spans="1:9">
      <c r="A22" s="3">
        <v>16</v>
      </c>
      <c r="B22" s="6"/>
      <c r="C22" s="6" t="s">
        <v>23</v>
      </c>
      <c r="D22" s="6"/>
      <c r="E22" s="17" t="s">
        <v>41</v>
      </c>
      <c r="F22" s="25"/>
      <c r="G22" s="25"/>
      <c r="H22" s="25"/>
      <c r="I22" s="32" t="s">
        <v>23</v>
      </c>
    </row>
    <row r="23" spans="1:9">
      <c r="A23" s="3">
        <v>17</v>
      </c>
      <c r="B23" s="6">
        <v>500</v>
      </c>
      <c r="C23" s="6">
        <v>500</v>
      </c>
      <c r="D23" s="6">
        <v>500</v>
      </c>
      <c r="E23" s="6" t="s">
        <v>42</v>
      </c>
      <c r="F23" s="25">
        <v>500</v>
      </c>
      <c r="G23" s="25">
        <v>500</v>
      </c>
      <c r="H23" s="25">
        <v>500</v>
      </c>
      <c r="I23" s="32" t="s">
        <v>43</v>
      </c>
    </row>
    <row r="24" spans="1:9">
      <c r="A24" s="3">
        <v>18</v>
      </c>
      <c r="B24" s="6">
        <v>1000</v>
      </c>
      <c r="C24" s="6">
        <v>1000</v>
      </c>
      <c r="D24" s="6">
        <v>1000</v>
      </c>
      <c r="E24" s="6" t="s">
        <v>44</v>
      </c>
      <c r="F24" s="25">
        <v>1000</v>
      </c>
      <c r="G24" s="25">
        <v>1000</v>
      </c>
      <c r="H24" s="25">
        <v>1000</v>
      </c>
      <c r="I24" s="32" t="s">
        <v>45</v>
      </c>
    </row>
    <row r="25" spans="1:9">
      <c r="A25" s="3">
        <v>19</v>
      </c>
      <c r="B25" s="6">
        <v>300</v>
      </c>
      <c r="C25" s="6">
        <v>400</v>
      </c>
      <c r="D25" s="6">
        <v>400</v>
      </c>
      <c r="E25" s="6" t="s">
        <v>46</v>
      </c>
      <c r="F25" s="25">
        <v>400</v>
      </c>
      <c r="G25" s="25">
        <v>400</v>
      </c>
      <c r="H25" s="25">
        <v>400</v>
      </c>
      <c r="I25" s="32" t="s">
        <v>47</v>
      </c>
    </row>
    <row r="26" spans="1:9">
      <c r="A26" s="3">
        <v>20</v>
      </c>
      <c r="B26" s="6">
        <v>25</v>
      </c>
      <c r="C26" s="6">
        <v>25</v>
      </c>
      <c r="D26" s="6">
        <v>25</v>
      </c>
      <c r="E26" s="6" t="s">
        <v>48</v>
      </c>
      <c r="F26" s="25">
        <v>25</v>
      </c>
      <c r="G26" s="25">
        <v>25</v>
      </c>
      <c r="H26" s="25">
        <v>25</v>
      </c>
      <c r="I26" s="32" t="s">
        <v>49</v>
      </c>
    </row>
    <row r="27" spans="1:9">
      <c r="A27" s="3">
        <v>21</v>
      </c>
      <c r="B27" s="7">
        <v>1825</v>
      </c>
      <c r="C27" s="7">
        <v>1925</v>
      </c>
      <c r="D27" s="7">
        <v>1925</v>
      </c>
      <c r="E27" s="16" t="s">
        <v>50</v>
      </c>
      <c r="F27" s="26">
        <f>SUM(F23:F26)</f>
        <v>1925</v>
      </c>
      <c r="G27" s="26">
        <f>SUM(G23:G26)</f>
        <v>1925</v>
      </c>
      <c r="H27" s="26">
        <f>SUM(H23:H26)</f>
        <v>1925</v>
      </c>
      <c r="I27" s="32" t="s">
        <v>23</v>
      </c>
    </row>
    <row r="28" spans="1:9">
      <c r="A28" s="3">
        <v>22</v>
      </c>
      <c r="B28" s="6"/>
      <c r="C28" s="6"/>
      <c r="D28" s="6"/>
      <c r="E28" s="17" t="s">
        <v>51</v>
      </c>
      <c r="F28" s="25"/>
      <c r="G28" s="25"/>
      <c r="H28" s="25"/>
      <c r="I28" s="32" t="s">
        <v>23</v>
      </c>
    </row>
    <row r="29" spans="1:9">
      <c r="A29" s="3">
        <v>23</v>
      </c>
      <c r="B29" s="6">
        <v>400</v>
      </c>
      <c r="C29" s="6">
        <v>400</v>
      </c>
      <c r="D29" s="6">
        <v>450</v>
      </c>
      <c r="E29" s="6" t="s">
        <v>52</v>
      </c>
      <c r="F29" s="25">
        <v>450</v>
      </c>
      <c r="G29" s="25">
        <v>450</v>
      </c>
      <c r="H29" s="25">
        <v>450</v>
      </c>
      <c r="I29" s="32" t="s">
        <v>53</v>
      </c>
    </row>
    <row r="30" spans="1:9">
      <c r="A30" s="3">
        <v>24</v>
      </c>
      <c r="B30" s="6">
        <v>5000</v>
      </c>
      <c r="C30" s="6">
        <v>7500</v>
      </c>
      <c r="D30" s="6">
        <v>7500</v>
      </c>
      <c r="E30" s="6" t="s">
        <v>54</v>
      </c>
      <c r="F30" s="25">
        <v>7000</v>
      </c>
      <c r="G30" s="25">
        <v>7000</v>
      </c>
      <c r="H30" s="25">
        <v>7000</v>
      </c>
      <c r="I30" s="32" t="s">
        <v>55</v>
      </c>
    </row>
    <row r="31" spans="1:9">
      <c r="A31" s="3">
        <v>25</v>
      </c>
      <c r="B31" s="6">
        <v>3750</v>
      </c>
      <c r="C31" s="6">
        <v>4300</v>
      </c>
      <c r="D31" s="6">
        <v>5000</v>
      </c>
      <c r="E31" s="6" t="s">
        <v>56</v>
      </c>
      <c r="F31" s="25">
        <v>5000</v>
      </c>
      <c r="G31" s="25">
        <v>5000</v>
      </c>
      <c r="H31" s="25">
        <v>5000</v>
      </c>
      <c r="I31" s="32" t="s">
        <v>57</v>
      </c>
    </row>
    <row r="32" spans="1:9">
      <c r="A32" s="3">
        <v>26</v>
      </c>
      <c r="B32" s="7">
        <v>9150</v>
      </c>
      <c r="C32" s="7">
        <v>12200</v>
      </c>
      <c r="D32" s="7">
        <v>12950</v>
      </c>
      <c r="E32" s="18" t="s">
        <v>58</v>
      </c>
      <c r="F32" s="26">
        <f>SUM(F29:F31)</f>
        <v>12450</v>
      </c>
      <c r="G32" s="26">
        <f>SUM(G29:G31)</f>
        <v>12450</v>
      </c>
      <c r="H32" s="26">
        <f>SUM(H29:H31)</f>
        <v>12450</v>
      </c>
      <c r="I32" s="32" t="s">
        <v>23</v>
      </c>
    </row>
    <row r="33" spans="1:9">
      <c r="A33" s="3">
        <v>27</v>
      </c>
      <c r="B33" s="6"/>
      <c r="C33" s="6"/>
      <c r="D33" s="6"/>
      <c r="E33" s="19" t="s">
        <v>59</v>
      </c>
      <c r="F33" s="25"/>
      <c r="G33" s="25"/>
      <c r="H33" s="25"/>
      <c r="I33" s="32"/>
    </row>
    <row r="34" spans="1:9">
      <c r="A34" s="3">
        <v>28</v>
      </c>
      <c r="B34" s="6">
        <v>225000</v>
      </c>
      <c r="C34" s="6">
        <v>225000</v>
      </c>
      <c r="D34" s="6">
        <v>58461</v>
      </c>
      <c r="E34" s="6" t="s">
        <v>60</v>
      </c>
      <c r="F34" s="25">
        <v>0</v>
      </c>
      <c r="G34" s="25">
        <v>0</v>
      </c>
      <c r="H34" s="25">
        <v>0</v>
      </c>
      <c r="I34" s="32" t="s">
        <v>61</v>
      </c>
    </row>
    <row r="35" spans="1:9">
      <c r="A35" s="3">
        <v>29</v>
      </c>
      <c r="B35" s="6"/>
      <c r="C35" s="6"/>
      <c r="D35" s="6">
        <v>41002.51</v>
      </c>
      <c r="E35" s="6" t="s">
        <v>62</v>
      </c>
      <c r="F35" s="25">
        <v>0</v>
      </c>
      <c r="G35" s="25">
        <v>0</v>
      </c>
      <c r="H35" s="25">
        <v>0</v>
      </c>
      <c r="I35" s="32" t="s">
        <v>63</v>
      </c>
    </row>
    <row r="36" spans="1:9">
      <c r="A36" s="3">
        <v>30</v>
      </c>
      <c r="B36" s="6">
        <v>1000</v>
      </c>
      <c r="C36" s="6">
        <v>1000</v>
      </c>
      <c r="D36" s="6">
        <v>1000</v>
      </c>
      <c r="E36" s="6" t="s">
        <v>64</v>
      </c>
      <c r="F36" s="25">
        <v>1000</v>
      </c>
      <c r="G36" s="25">
        <v>1000</v>
      </c>
      <c r="H36" s="25">
        <v>1000</v>
      </c>
      <c r="I36" s="32" t="s">
        <v>65</v>
      </c>
    </row>
    <row r="37" spans="1:9">
      <c r="A37" s="3">
        <v>32</v>
      </c>
      <c r="B37" s="6">
        <v>226000</v>
      </c>
      <c r="C37" s="6">
        <v>226000</v>
      </c>
      <c r="D37" s="6">
        <v>100463.51000000001</v>
      </c>
      <c r="E37" s="20" t="s">
        <v>66</v>
      </c>
      <c r="F37" s="26">
        <f>SUM(F34:F36)</f>
        <v>1000</v>
      </c>
      <c r="G37" s="26">
        <f>SUM(G34:G36)</f>
        <v>1000</v>
      </c>
      <c r="H37" s="26">
        <f>SUM(H34:H36)</f>
        <v>1000</v>
      </c>
      <c r="I37" s="32"/>
    </row>
    <row r="38" spans="1:9">
      <c r="A38" s="3">
        <v>33</v>
      </c>
      <c r="B38" s="7">
        <v>307184.02</v>
      </c>
      <c r="C38" s="7">
        <v>324563</v>
      </c>
      <c r="D38" s="7"/>
      <c r="E38" s="21" t="s">
        <v>67</v>
      </c>
      <c r="F38" s="25"/>
      <c r="G38" s="25"/>
      <c r="H38" s="25"/>
      <c r="I38" s="32" t="s">
        <v>23</v>
      </c>
    </row>
    <row r="39" spans="1:9">
      <c r="A39" s="3">
        <v>34</v>
      </c>
      <c r="B39" s="6"/>
      <c r="C39" s="6"/>
      <c r="D39" s="6"/>
      <c r="E39" s="19" t="s">
        <v>68</v>
      </c>
      <c r="F39" s="25"/>
      <c r="G39" s="25"/>
      <c r="H39" s="25"/>
      <c r="I39" s="32"/>
    </row>
    <row r="40" spans="1:9">
      <c r="A40" s="3">
        <v>35</v>
      </c>
      <c r="B40" s="6">
        <v>7000</v>
      </c>
      <c r="C40" s="6">
        <v>7500</v>
      </c>
      <c r="D40" s="6">
        <v>7500</v>
      </c>
      <c r="E40" s="6" t="s">
        <v>69</v>
      </c>
      <c r="F40" s="25">
        <v>7750</v>
      </c>
      <c r="G40" s="25">
        <v>7750</v>
      </c>
      <c r="H40" s="25">
        <v>7750</v>
      </c>
      <c r="I40" s="32" t="s">
        <v>70</v>
      </c>
    </row>
    <row r="41" spans="1:9">
      <c r="A41" s="3">
        <v>36</v>
      </c>
      <c r="B41" s="6">
        <v>7000</v>
      </c>
      <c r="C41" s="6">
        <v>7500</v>
      </c>
      <c r="D41" s="6">
        <v>7500</v>
      </c>
      <c r="E41" s="20" t="s">
        <v>71</v>
      </c>
      <c r="F41" s="26">
        <f>SUM(F40)</f>
        <v>7750</v>
      </c>
      <c r="G41" s="25">
        <f>SUM(G40)</f>
        <v>7750</v>
      </c>
      <c r="H41" s="25">
        <f>SUM(H40)</f>
        <v>7750</v>
      </c>
      <c r="I41" s="32"/>
    </row>
    <row r="42" spans="1:9" ht="15.75" thickBot="1">
      <c r="A42" s="4">
        <v>37</v>
      </c>
      <c r="B42" s="8">
        <v>314184.02</v>
      </c>
      <c r="C42" s="8">
        <v>332063</v>
      </c>
      <c r="D42" s="8">
        <v>217014.09000000003</v>
      </c>
      <c r="E42" s="22" t="s">
        <v>72</v>
      </c>
      <c r="F42" s="27">
        <f>SUM(F41,F37,F32,F27,F21,F17,F10)</f>
        <v>133183.5</v>
      </c>
      <c r="G42" s="27">
        <f>SUM(G41,G37,G32,G27,G21,G17,G10)</f>
        <v>133183.5</v>
      </c>
      <c r="H42" s="27">
        <f>SUM(H41,H37,H32,H27,H21,H17,H10)</f>
        <v>133183.5</v>
      </c>
      <c r="I42" s="33" t="s">
        <v>23</v>
      </c>
    </row>
    <row r="43" spans="1:9" ht="15.75">
      <c r="A43" s="5" t="s">
        <v>23</v>
      </c>
      <c r="B43" s="9"/>
      <c r="C43" s="9"/>
      <c r="D43" s="12"/>
      <c r="E43" s="23"/>
      <c r="F43" s="15"/>
      <c r="G43" s="15"/>
      <c r="H43" s="15"/>
      <c r="I43" s="15"/>
    </row>
  </sheetData>
  <mergeCells count="15">
    <mergeCell ref="B1:C1"/>
    <mergeCell ref="E1:E2"/>
    <mergeCell ref="G1:H1"/>
    <mergeCell ref="B2:C2"/>
    <mergeCell ref="F2:H2"/>
    <mergeCell ref="A3:A6"/>
    <mergeCell ref="B3:D3"/>
    <mergeCell ref="F3:H3"/>
    <mergeCell ref="B4:C4"/>
    <mergeCell ref="D4:D6"/>
    <mergeCell ref="F4:F6"/>
    <mergeCell ref="G4:G6"/>
    <mergeCell ref="H4:H6"/>
    <mergeCell ref="B5:B6"/>
    <mergeCell ref="C5:C6"/>
  </mergeCells>
  <pageMargins left="0.2" right="0.2" top="0.2" bottom="0.4" header="0" footer="0.2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Sodaville</dc:creator>
  <cp:lastModifiedBy>City of Sodaville</cp:lastModifiedBy>
  <cp:lastPrinted>2020-06-22T18:23:30Z</cp:lastPrinted>
  <dcterms:created xsi:type="dcterms:W3CDTF">2020-04-13T22:17:49Z</dcterms:created>
  <dcterms:modified xsi:type="dcterms:W3CDTF">2020-06-22T18:23:31Z</dcterms:modified>
</cp:coreProperties>
</file>